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0008" windowHeight="6000" activeTab="7"/>
  </bookViews>
  <sheets>
    <sheet name="т.1 0102" sheetId="1" r:id="rId1"/>
    <sheet name="Т.3 2011г" sheetId="2" r:id="rId2"/>
    <sheet name="Т.8" sheetId="3" r:id="rId3"/>
    <sheet name="т.1 0104" sheetId="4" r:id="rId4"/>
    <sheet name="05 03 2012" sheetId="5" r:id="rId5"/>
    <sheet name="Лист1" sheetId="6" r:id="rId6"/>
    <sheet name="Лист2" sheetId="7" r:id="rId7"/>
    <sheet name="Лист3" sheetId="8" r:id="rId8"/>
  </sheets>
  <externalReferences>
    <externalReference r:id="rId11"/>
  </externalReferences>
  <definedNames>
    <definedName name="_xlnm.Print_Titles" localSheetId="0">'т.1 0102'!$11:$14</definedName>
    <definedName name="_xlnm.Print_Area" localSheetId="1">'Т.3 2011г'!$A$1:$Q$26</definedName>
    <definedName name="Сетка">'[1]Сетка'!$A$1:$B$18</definedName>
  </definedNames>
  <calcPr fullCalcOnLoad="1"/>
</workbook>
</file>

<file path=xl/sharedStrings.xml><?xml version="1.0" encoding="utf-8"?>
<sst xmlns="http://schemas.openxmlformats.org/spreadsheetml/2006/main" count="602" uniqueCount="163">
  <si>
    <t>(подпись)</t>
  </si>
  <si>
    <t>(расшифровка подписи)</t>
  </si>
  <si>
    <t>(наименование)</t>
  </si>
  <si>
    <t>в том числе:</t>
  </si>
  <si>
    <t xml:space="preserve">Гл. бухгалтер       </t>
  </si>
  <si>
    <t>Наименование раздела бюджетной классификации</t>
  </si>
  <si>
    <t>Код Рз</t>
  </si>
  <si>
    <t>Военнослужащие и приравненные к ним лица</t>
  </si>
  <si>
    <t>Другие</t>
  </si>
  <si>
    <t>Численность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</si>
  <si>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</si>
  <si>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</si>
  <si>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</si>
  <si>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</si>
  <si>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</si>
  <si>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</si>
  <si>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</si>
  <si>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</si>
  <si>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</si>
  <si>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</si>
  <si>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Охрана окружающей среды</t>
  </si>
  <si>
    <t>0600</t>
  </si>
  <si>
    <t>Образование</t>
  </si>
  <si>
    <t>0700</t>
  </si>
  <si>
    <t>Культура, искусство и средства массовой информации</t>
  </si>
  <si>
    <t>0800</t>
  </si>
  <si>
    <t>Здравоохранение и спорт</t>
  </si>
  <si>
    <t>0900</t>
  </si>
  <si>
    <t>Социальная политика</t>
  </si>
  <si>
    <t>1000</t>
  </si>
  <si>
    <t>ИТОГО</t>
  </si>
  <si>
    <t>Руководитель</t>
  </si>
  <si>
    <t xml:space="preserve"> ______________  ________________________</t>
  </si>
  <si>
    <t xml:space="preserve">  Исполнитель  _________      __________________</t>
  </si>
  <si>
    <t xml:space="preserve">                           (подпись)        (расшифровка подписи)</t>
  </si>
  <si>
    <t>" ____ " _____________  _______ г.</t>
  </si>
  <si>
    <t xml:space="preserve">      Тел. </t>
  </si>
  <si>
    <t>Наименование показателя</t>
  </si>
  <si>
    <t>Расходы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</si>
  <si>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</si>
  <si>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</si>
  <si>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</si>
  <si>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</si>
  <si>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</si>
  <si>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</si>
  <si>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Социальное обеспечение</t>
  </si>
  <si>
    <t>Пенсии, пособия и выплаты по пенсионному, социальному и медицинскому страхованию населения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</si>
  <si>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</si>
  <si>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</si>
  <si>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</si>
  <si>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</si>
  <si>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</si>
  <si>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</si>
  <si>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</si>
  <si>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Поступление финансовых активов</t>
  </si>
  <si>
    <t>Выбытие финансовых активов</t>
  </si>
  <si>
    <t>ИТОГО РАСХОДОВ</t>
  </si>
  <si>
    <t xml:space="preserve">                 (подпись)               (расшифровка подписи)</t>
  </si>
  <si>
    <t>Приложение 1</t>
  </si>
  <si>
    <t>Приложение 3</t>
  </si>
  <si>
    <t>Единица измерения: тыс.рублей</t>
  </si>
  <si>
    <t xml:space="preserve">Руководитель </t>
  </si>
  <si>
    <t>действующие обязательства</t>
  </si>
  <si>
    <t>принимаемые обязательства</t>
  </si>
  <si>
    <t>Всего</t>
  </si>
  <si>
    <t>Оплата труда и начисления на выплаты по оплате труда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</si>
  <si>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</si>
  <si>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</si>
  <si>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</si>
  <si>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</si>
  <si>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Обслуживание государственного (муниципального) долга</t>
  </si>
  <si>
    <t>Обслуживание внутреннего долга</t>
  </si>
  <si>
    <t>Обслуживание внешнего долга</t>
  </si>
  <si>
    <t xml:space="preserve">Безвозмездные перечисления организациям </t>
  </si>
  <si>
    <t xml:space="preserve">Безвозмездные перечисления государственным и муниципальным организациям            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</si>
  <si>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</si>
  <si>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 xml:space="preserve">Безвозмездные перечисления бюджетам     </t>
  </si>
  <si>
    <t xml:space="preserve">Перечисления другим бюджетам бюджетной системы Российской Федерации                                    </t>
  </si>
  <si>
    <t xml:space="preserve">Перечисления наднациональным организациям и правительствам иностранных государств                   </t>
  </si>
  <si>
    <t xml:space="preserve">Перечисления международным организациям                 </t>
  </si>
  <si>
    <t xml:space="preserve">Расходы по операциям с активами                         </t>
  </si>
  <si>
    <t xml:space="preserve">Амортизация основных средств и нематериальных активов   </t>
  </si>
  <si>
    <t xml:space="preserve">Расходование материальных запасов                       </t>
  </si>
  <si>
    <t xml:space="preserve">Чрезвычайные расходы по операциями с активами           </t>
  </si>
  <si>
    <t xml:space="preserve">Увеличение стоимости непроизведенных активов            </t>
  </si>
  <si>
    <t>Выбытие нефинансовых активов</t>
  </si>
  <si>
    <t>Уменьшение стоимости основных средств</t>
  </si>
  <si>
    <t>Уменьшение стоимости нематериальных активов</t>
  </si>
  <si>
    <t xml:space="preserve">Уменьшение стоимости непроизведенных активов            </t>
  </si>
  <si>
    <t>Уменьшение стоимости материальных запасов</t>
  </si>
  <si>
    <t xml:space="preserve">Увеличение стоимости акций и иных форм участия в капитале                                                </t>
  </si>
  <si>
    <t xml:space="preserve">Уменьшение стоимости акций и иных форм участия в капитале                                                </t>
  </si>
  <si>
    <t xml:space="preserve">     (подпись)                  (расшифровка подписи)</t>
  </si>
  <si>
    <t>Утвержденная штатная (по сост.на начало года), (ед.)</t>
  </si>
  <si>
    <t>Уточненной годовой  фонд заработной платы        (статья 211), (тыс. руб.)</t>
  </si>
  <si>
    <t>Уточненной годовой  фонд заработной платы                (статья 211), (тыс. руб.)</t>
  </si>
  <si>
    <t>Ведомственные целевые программы</t>
  </si>
  <si>
    <t>Работники бюджетной сферы</t>
  </si>
  <si>
    <t>Субъект бюджетного планирования</t>
  </si>
  <si>
    <t>* форма заполняется раздельно на 2011, 2012 и 2013 годы</t>
  </si>
  <si>
    <t xml:space="preserve">   (тыс.руб.)</t>
  </si>
  <si>
    <t>Основание (нормативный правовой акт)</t>
  </si>
  <si>
    <t>Действующие расходные обязательства</t>
  </si>
  <si>
    <t>Принимаемые расходные обязательства</t>
  </si>
  <si>
    <t>2=3+4</t>
  </si>
  <si>
    <t>5=6+7</t>
  </si>
  <si>
    <t>8=9+10</t>
  </si>
  <si>
    <t>9=3</t>
  </si>
  <si>
    <t>10=4</t>
  </si>
  <si>
    <t>12=13+14</t>
  </si>
  <si>
    <t>15=8+12</t>
  </si>
  <si>
    <t>*форма заполняется раздельно на 2011, 2012 и 2013 годы</t>
  </si>
  <si>
    <t>Расходы на реализацию  целевых программ</t>
  </si>
  <si>
    <t xml:space="preserve">в _________ году* </t>
  </si>
  <si>
    <t>Долгосрочные целевые программы</t>
  </si>
  <si>
    <t>Утверждено в целевой программе</t>
  </si>
  <si>
    <t>за счет иных источников**</t>
  </si>
  <si>
    <t>х</t>
  </si>
  <si>
    <t>Наименование программы (с выделением подпрограмм)</t>
  </si>
  <si>
    <t>Всего расходов      на ____ год</t>
  </si>
  <si>
    <t>ИТОГО расходов на целевые программы</t>
  </si>
  <si>
    <t>Утверждено в программе   на _____ год</t>
  </si>
  <si>
    <t>Субъект бюджетного планирования_____________________________________________________________________________________</t>
  </si>
  <si>
    <t>Приложение 8</t>
  </si>
  <si>
    <t xml:space="preserve">  И т о г о:</t>
  </si>
  <si>
    <r>
      <t xml:space="preserve">Муниципальные служащие </t>
    </r>
    <r>
      <rPr>
        <sz val="10"/>
        <rFont val="Times New Roman"/>
        <family val="1"/>
      </rPr>
      <t>(в том числе муниципальные должности)</t>
    </r>
  </si>
  <si>
    <t>Учтенная в расчетах к проекту бюджета МО</t>
  </si>
  <si>
    <t>Работники не отнесенные к муниципальным служащим</t>
  </si>
  <si>
    <t>** необходимо указать иной источник (субсидии федерального бюджета, респуб. бюджета РА, внебюджетные источники)</t>
  </si>
  <si>
    <t>за счет бюджета МО</t>
  </si>
  <si>
    <t>Утверждено Решением МО о бюджете МО на 2010 год и плановый период 2011-2012 гг.</t>
  </si>
  <si>
    <t>Раздел, подраздел  _0102_______________________________________________________________________________</t>
  </si>
  <si>
    <t>Целевая статья  _0020300_____________________________________________________________________________________</t>
  </si>
  <si>
    <t>Раздел, подраздел  _0104_______________________________________________________________________________</t>
  </si>
  <si>
    <t>Целевая статья  _0020400_____________________________________________________________________________________</t>
  </si>
  <si>
    <t xml:space="preserve">  Исполнитель  _________      ______Сабинина Т.И.</t>
  </si>
  <si>
    <t>МО " Вольненское сельское поселение"</t>
  </si>
  <si>
    <t>Распределение численности и оплаты труда по категориям работников за счет средств бюджета МО "Кошехабльский район"</t>
  </si>
  <si>
    <t>Ветрова Е.И.</t>
  </si>
  <si>
    <t>Сабинина Т.И.</t>
  </si>
  <si>
    <t>Учреждение  _____МО " Вольненское сельское поселение"____________________________________________________________________________________________</t>
  </si>
  <si>
    <t>Учреждение  __МО " Вольненское сельское поселение"_______________________________________________________________________________________________</t>
  </si>
  <si>
    <t>2014 год (проект)</t>
  </si>
  <si>
    <t>Безвозмездные перечисления организациям (уличное осв)</t>
  </si>
  <si>
    <t>Раздел, подраздел  _0503______________________________________________________________________________</t>
  </si>
  <si>
    <t>2015 год (проект)</t>
  </si>
  <si>
    <t>Вид расходов __121_______________________________________________________________________________________</t>
  </si>
  <si>
    <t>Вид расходов __121_________________________________________________________________________________________</t>
  </si>
  <si>
    <t>Вид расходов ___________________________________________________________________________________________</t>
  </si>
  <si>
    <t xml:space="preserve">   на 2013-2015 годы  </t>
  </si>
  <si>
    <t>на _2013__год *</t>
  </si>
  <si>
    <t xml:space="preserve">   на 2014-2016 годы  </t>
  </si>
  <si>
    <t>2012 год    (оценка)</t>
  </si>
  <si>
    <t>2016 год (проект)</t>
  </si>
  <si>
    <t>2012год    (оценка)</t>
  </si>
  <si>
    <t xml:space="preserve">Целевая статья  </t>
  </si>
  <si>
    <t xml:space="preserve">Объемы бюджетных ассигнований из бюджета МО "Вольненское сельское поселение" по классификации операций сектора государственного управления                   </t>
  </si>
  <si>
    <t xml:space="preserve">Объемы бюджетных ассигнований из бюджета МО "Вольненское сельскоепоселение" по классификации операций сектора государственного управления                   </t>
  </si>
  <si>
    <t xml:space="preserve"> ______________  _________Хагуров М.А.</t>
  </si>
  <si>
    <t xml:space="preserve"> ______________  ______          Хагуров М.А.</t>
  </si>
  <si>
    <t>Раздел, подраздел  _0113____________________________________________________________________________</t>
  </si>
  <si>
    <t>Раздел, подраздел  _0309____________________________________________________________________________</t>
  </si>
  <si>
    <t>Раздел, подраздел  _0801____________________________________________________________________________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</si>
</sst>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 ;[Red]\-0.0\ "/>
  </numFmts>
  <fonts count="5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sz val="10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sz val="7"/>
      <name val="Times New Roman"/>
      <family val="1"/>
    </font>
    <font>
      <sz val="10"/>
      <name val="Tahoma"/>
      <family val="0"/>
    </font>
    <font>
      <sz val="14"/>
      <color indexed="18"/>
      <name val="Times New Roman"/>
      <family val="1"/>
    </font>
    <font>
      <i/>
      <sz val="15"/>
      <color indexed="6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4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54" applyFont="1">
      <alignment/>
      <protection/>
    </xf>
    <xf numFmtId="0" fontId="1" fillId="0" borderId="0" xfId="54" applyFont="1" applyBorder="1" applyAlignment="1">
      <alignment horizontal="left"/>
      <protection/>
    </xf>
    <xf numFmtId="0" fontId="1" fillId="0" borderId="0" xfId="54" applyFont="1">
      <alignment/>
      <protection/>
    </xf>
    <xf numFmtId="0" fontId="1" fillId="0" borderId="0" xfId="54" applyFont="1" applyBorder="1" applyAlignment="1">
      <alignment/>
      <protection/>
    </xf>
    <xf numFmtId="0" fontId="6" fillId="0" borderId="0" xfId="54" applyFont="1" applyAlignment="1">
      <alignment horizontal="center" vertical="top"/>
      <protection/>
    </xf>
    <xf numFmtId="0" fontId="1" fillId="0" borderId="10" xfId="54" applyFont="1" applyBorder="1" applyAlignment="1">
      <alignment horizontal="center" vertical="center" wrapText="1"/>
      <protection/>
    </xf>
    <xf numFmtId="0" fontId="1" fillId="0" borderId="0" xfId="54" applyFont="1" applyAlignment="1">
      <alignment horizontal="center"/>
      <protection/>
    </xf>
    <xf numFmtId="0" fontId="10" fillId="0" borderId="0" xfId="54" applyFont="1" applyBorder="1" applyAlignment="1">
      <alignment/>
      <protection/>
    </xf>
    <xf numFmtId="164" fontId="6" fillId="0" borderId="10" xfId="54" applyNumberFormat="1" applyFont="1" applyBorder="1">
      <alignment/>
      <protection/>
    </xf>
    <xf numFmtId="0" fontId="11" fillId="0" borderId="0" xfId="54" applyFont="1">
      <alignment/>
      <protection/>
    </xf>
    <xf numFmtId="0" fontId="11" fillId="0" borderId="0" xfId="54" applyFont="1" applyBorder="1" applyAlignment="1">
      <alignment vertical="center" wrapText="1"/>
      <protection/>
    </xf>
    <xf numFmtId="0" fontId="11" fillId="0" borderId="0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 vertical="center"/>
      <protection/>
    </xf>
    <xf numFmtId="0" fontId="11" fillId="0" borderId="0" xfId="54" applyFont="1" applyBorder="1" applyAlignment="1">
      <alignment/>
      <protection/>
    </xf>
    <xf numFmtId="49" fontId="11" fillId="0" borderId="0" xfId="54" applyNumberFormat="1" applyFont="1">
      <alignment/>
      <protection/>
    </xf>
    <xf numFmtId="0" fontId="1" fillId="0" borderId="0" xfId="54" applyFont="1" applyBorder="1">
      <alignment/>
      <protection/>
    </xf>
    <xf numFmtId="0" fontId="6" fillId="0" borderId="0" xfId="54" applyFont="1" applyAlignment="1">
      <alignment horizontal="center" vertical="center" wrapText="1"/>
      <protection/>
    </xf>
    <xf numFmtId="0" fontId="1" fillId="0" borderId="11" xfId="54" applyFont="1" applyBorder="1">
      <alignment/>
      <protection/>
    </xf>
    <xf numFmtId="49" fontId="7" fillId="0" borderId="0" xfId="54" applyNumberFormat="1" applyFont="1" applyBorder="1" applyAlignment="1">
      <alignment vertical="center"/>
      <protection/>
    </xf>
    <xf numFmtId="0" fontId="6" fillId="0" borderId="0" xfId="54" applyFont="1" applyBorder="1">
      <alignment/>
      <protection/>
    </xf>
    <xf numFmtId="0" fontId="6" fillId="0" borderId="0" xfId="54" applyFont="1" applyBorder="1" applyAlignment="1">
      <alignment vertical="center"/>
      <protection/>
    </xf>
    <xf numFmtId="0" fontId="6" fillId="0" borderId="0" xfId="54" applyFont="1" applyAlignment="1">
      <alignment vertical="center"/>
      <protection/>
    </xf>
    <xf numFmtId="49" fontId="6" fillId="0" borderId="0" xfId="54" applyNumberFormat="1" applyFont="1" applyBorder="1" applyAlignment="1">
      <alignment horizontal="center" vertical="top" wrapText="1"/>
      <protection/>
    </xf>
    <xf numFmtId="164" fontId="6" fillId="0" borderId="10" xfId="54" applyNumberFormat="1" applyFont="1" applyBorder="1" applyAlignment="1">
      <alignment vertical="top"/>
      <protection/>
    </xf>
    <xf numFmtId="0" fontId="6" fillId="0" borderId="0" xfId="54" applyFont="1" applyAlignment="1">
      <alignment vertical="top"/>
      <protection/>
    </xf>
    <xf numFmtId="0" fontId="6" fillId="0" borderId="11" xfId="54" applyFont="1" applyBorder="1">
      <alignment/>
      <protection/>
    </xf>
    <xf numFmtId="0" fontId="7" fillId="0" borderId="11" xfId="54" applyFont="1" applyBorder="1" applyAlignment="1">
      <alignment/>
      <protection/>
    </xf>
    <xf numFmtId="0" fontId="11" fillId="0" borderId="0" xfId="54" applyFont="1" applyBorder="1" applyAlignment="1">
      <alignment wrapText="1"/>
      <protection/>
    </xf>
    <xf numFmtId="0" fontId="9" fillId="0" borderId="10" xfId="54" applyFont="1" applyFill="1" applyBorder="1" applyAlignment="1">
      <alignment horizontal="center" vertical="center"/>
      <protection/>
    </xf>
    <xf numFmtId="0" fontId="10" fillId="0" borderId="0" xfId="54" applyFont="1" applyBorder="1" applyAlignment="1">
      <alignment horizontal="left"/>
      <protection/>
    </xf>
    <xf numFmtId="0" fontId="9" fillId="0" borderId="0" xfId="54" applyFont="1" applyBorder="1" applyAlignment="1">
      <alignment/>
      <protection/>
    </xf>
    <xf numFmtId="0" fontId="2" fillId="0" borderId="0" xfId="54" applyFont="1" applyFill="1" applyAlignment="1">
      <alignment horizontal="right"/>
      <protection/>
    </xf>
    <xf numFmtId="0" fontId="1" fillId="0" borderId="0" xfId="54" applyFont="1" applyAlignment="1">
      <alignment/>
      <protection/>
    </xf>
    <xf numFmtId="0" fontId="1" fillId="0" borderId="0" xfId="54" applyFont="1" applyFill="1" applyAlignment="1">
      <alignment vertical="top"/>
      <protection/>
    </xf>
    <xf numFmtId="0" fontId="14" fillId="0" borderId="0" xfId="54" applyFont="1" applyAlignment="1">
      <alignment/>
      <protection/>
    </xf>
    <xf numFmtId="49" fontId="10" fillId="0" borderId="0" xfId="54" applyNumberFormat="1" applyFont="1" applyAlignment="1">
      <alignment/>
      <protection/>
    </xf>
    <xf numFmtId="49" fontId="10" fillId="0" borderId="0" xfId="54" applyNumberFormat="1" applyFont="1" applyBorder="1" applyAlignment="1">
      <alignment vertical="center"/>
      <protection/>
    </xf>
    <xf numFmtId="49" fontId="10" fillId="0" borderId="0" xfId="54" applyNumberFormat="1" applyFont="1">
      <alignment/>
      <protection/>
    </xf>
    <xf numFmtId="0" fontId="10" fillId="0" borderId="0" xfId="54" applyFont="1" applyBorder="1">
      <alignment/>
      <protection/>
    </xf>
    <xf numFmtId="0" fontId="1" fillId="0" borderId="0" xfId="54" applyFont="1" applyAlignment="1">
      <alignment vertical="center"/>
      <protection/>
    </xf>
    <xf numFmtId="0" fontId="13" fillId="0" borderId="0" xfId="54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164" fontId="9" fillId="0" borderId="0" xfId="54" applyNumberFormat="1" applyFont="1" applyBorder="1" applyAlignment="1">
      <alignment horizontal="center" vertical="center"/>
      <protection/>
    </xf>
    <xf numFmtId="49" fontId="10" fillId="0" borderId="0" xfId="54" applyNumberFormat="1" applyFont="1" applyBorder="1" applyAlignment="1">
      <alignment wrapText="1"/>
      <protection/>
    </xf>
    <xf numFmtId="49" fontId="10" fillId="0" borderId="0" xfId="54" applyNumberFormat="1" applyFont="1" applyFill="1" applyBorder="1" applyAlignment="1">
      <alignment/>
      <protection/>
    </xf>
    <xf numFmtId="0" fontId="15" fillId="0" borderId="10" xfId="54" applyFont="1" applyFill="1" applyBorder="1" applyAlignment="1">
      <alignment vertical="center" wrapText="1"/>
      <protection/>
    </xf>
    <xf numFmtId="0" fontId="15" fillId="0" borderId="10" xfId="54" applyFont="1" applyFill="1" applyBorder="1" applyAlignment="1">
      <alignment horizontal="center" vertical="center" wrapText="1"/>
      <protection/>
    </xf>
    <xf numFmtId="0" fontId="15" fillId="0" borderId="10" xfId="54" applyFont="1" applyFill="1" applyBorder="1" applyAlignment="1">
      <alignment horizontal="center" vertical="center"/>
      <protection/>
    </xf>
    <xf numFmtId="164" fontId="9" fillId="0" borderId="10" xfId="54" applyNumberFormat="1" applyFont="1" applyFill="1" applyBorder="1" applyAlignment="1">
      <alignment horizontal="center" vertical="center"/>
      <protection/>
    </xf>
    <xf numFmtId="49" fontId="10" fillId="0" borderId="0" xfId="54" applyNumberFormat="1" applyFont="1" applyFill="1" applyBorder="1" applyAlignment="1">
      <alignment horizontal="center"/>
      <protection/>
    </xf>
    <xf numFmtId="0" fontId="6" fillId="0" borderId="0" xfId="54" applyFont="1" applyBorder="1" applyAlignment="1">
      <alignment horizontal="center"/>
      <protection/>
    </xf>
    <xf numFmtId="0" fontId="1" fillId="0" borderId="0" xfId="0" applyFont="1" applyAlignment="1">
      <alignment/>
    </xf>
    <xf numFmtId="0" fontId="11" fillId="0" borderId="10" xfId="54" applyFont="1" applyBorder="1" applyAlignment="1">
      <alignment wrapText="1"/>
      <protection/>
    </xf>
    <xf numFmtId="49" fontId="11" fillId="0" borderId="10" xfId="54" applyNumberFormat="1" applyFont="1" applyBorder="1" applyAlignment="1">
      <alignment horizontal="center" vertical="top"/>
      <protection/>
    </xf>
    <xf numFmtId="0" fontId="11" fillId="0" borderId="10" xfId="54" applyFont="1" applyBorder="1" applyAlignment="1">
      <alignment vertical="top" wrapText="1"/>
      <protection/>
    </xf>
    <xf numFmtId="0" fontId="1" fillId="0" borderId="0" xfId="55" applyFont="1" applyFill="1">
      <alignment/>
      <protection/>
    </xf>
    <xf numFmtId="0" fontId="18" fillId="0" borderId="0" xfId="53" applyFont="1" applyFill="1" applyAlignment="1">
      <alignment/>
      <protection/>
    </xf>
    <xf numFmtId="0" fontId="1" fillId="0" borderId="0" xfId="53" applyFont="1" applyFill="1" applyAlignment="1">
      <alignment/>
      <protection/>
    </xf>
    <xf numFmtId="0" fontId="9" fillId="0" borderId="10" xfId="53" applyFont="1" applyFill="1" applyBorder="1" applyAlignment="1">
      <alignment horizontal="center" vertical="justify"/>
      <protection/>
    </xf>
    <xf numFmtId="0" fontId="1" fillId="0" borderId="10" xfId="53" applyFont="1" applyFill="1" applyBorder="1" applyAlignment="1">
      <alignment horizontal="right"/>
      <protection/>
    </xf>
    <xf numFmtId="0" fontId="9" fillId="0" borderId="10" xfId="53" applyFont="1" applyFill="1" applyBorder="1">
      <alignment/>
      <protection/>
    </xf>
    <xf numFmtId="0" fontId="9" fillId="0" borderId="10" xfId="53" applyFont="1" applyFill="1" applyBorder="1" applyAlignment="1">
      <alignment horizontal="right"/>
      <protection/>
    </xf>
    <xf numFmtId="0" fontId="1" fillId="0" borderId="10" xfId="53" applyFont="1" applyFill="1" applyBorder="1" applyAlignment="1">
      <alignment/>
      <protection/>
    </xf>
    <xf numFmtId="0" fontId="1" fillId="0" borderId="10" xfId="53" applyFont="1" applyFill="1" applyBorder="1" applyAlignment="1">
      <alignment horizontal="left" vertical="justify"/>
      <protection/>
    </xf>
    <xf numFmtId="0" fontId="19" fillId="0" borderId="10" xfId="53" applyFont="1" applyFill="1" applyBorder="1" applyAlignment="1">
      <alignment horizontal="left" vertical="justify"/>
      <protection/>
    </xf>
    <xf numFmtId="0" fontId="6" fillId="0" borderId="10" xfId="53" applyFont="1" applyFill="1" applyBorder="1" applyAlignment="1">
      <alignment vertical="justify"/>
      <protection/>
    </xf>
    <xf numFmtId="0" fontId="1" fillId="0" borderId="0" xfId="53" applyFont="1" applyFill="1">
      <alignment/>
      <protection/>
    </xf>
    <xf numFmtId="0" fontId="8" fillId="0" borderId="0" xfId="55" applyFont="1" applyFill="1" applyAlignment="1">
      <alignment wrapText="1"/>
      <protection/>
    </xf>
    <xf numFmtId="49" fontId="8" fillId="0" borderId="0" xfId="55" applyNumberFormat="1" applyFont="1" applyFill="1" applyAlignment="1">
      <alignment wrapText="1"/>
      <protection/>
    </xf>
    <xf numFmtId="0" fontId="11" fillId="0" borderId="0" xfId="53" applyFont="1" applyFill="1" applyAlignment="1">
      <alignment/>
      <protection/>
    </xf>
    <xf numFmtId="0" fontId="1" fillId="0" borderId="10" xfId="53" applyFont="1" applyFill="1" applyBorder="1" applyAlignment="1">
      <alignment horizontal="center"/>
      <protection/>
    </xf>
    <xf numFmtId="0" fontId="1" fillId="0" borderId="0" xfId="56" applyFont="1" applyFill="1" applyAlignment="1">
      <alignment/>
      <protection/>
    </xf>
    <xf numFmtId="0" fontId="20" fillId="0" borderId="10" xfId="53" applyFont="1" applyFill="1" applyBorder="1" applyAlignment="1">
      <alignment horizontal="right"/>
      <protection/>
    </xf>
    <xf numFmtId="0" fontId="6" fillId="0" borderId="11" xfId="0" applyFont="1" applyBorder="1" applyAlignment="1">
      <alignment/>
    </xf>
    <xf numFmtId="0" fontId="8" fillId="0" borderId="0" xfId="54" applyFont="1" applyAlignment="1">
      <alignment/>
      <protection/>
    </xf>
    <xf numFmtId="0" fontId="6" fillId="0" borderId="0" xfId="54" applyFont="1" applyFill="1" applyAlignment="1">
      <alignment horizontal="right"/>
      <protection/>
    </xf>
    <xf numFmtId="0" fontId="6" fillId="0" borderId="0" xfId="53" applyFont="1" applyFill="1" applyAlignment="1">
      <alignment horizontal="right"/>
      <protection/>
    </xf>
    <xf numFmtId="0" fontId="6" fillId="0" borderId="10" xfId="53" applyFont="1" applyFill="1" applyBorder="1" applyAlignment="1">
      <alignment horizontal="left"/>
      <protection/>
    </xf>
    <xf numFmtId="0" fontId="1" fillId="0" borderId="10" xfId="54" applyFont="1" applyFill="1" applyBorder="1" applyAlignment="1">
      <alignment horizontal="left" vertical="center" wrapText="1" shrinkToFit="1"/>
      <protection/>
    </xf>
    <xf numFmtId="0" fontId="1" fillId="0" borderId="10" xfId="54" applyFont="1" applyFill="1" applyBorder="1" applyAlignment="1">
      <alignment horizontal="left" vertical="center" wrapText="1"/>
      <protection/>
    </xf>
    <xf numFmtId="0" fontId="7" fillId="0" borderId="10" xfId="54" applyFont="1" applyFill="1" applyBorder="1" applyAlignment="1">
      <alignment horizontal="left" vertical="center" wrapText="1"/>
      <protection/>
    </xf>
    <xf numFmtId="49" fontId="11" fillId="0" borderId="0" xfId="54" applyNumberFormat="1" applyFont="1" applyBorder="1" applyAlignment="1">
      <alignment horizontal="center"/>
      <protection/>
    </xf>
    <xf numFmtId="0" fontId="11" fillId="0" borderId="0" xfId="54" applyFont="1" applyAlignment="1">
      <alignment/>
      <protection/>
    </xf>
    <xf numFmtId="0" fontId="7" fillId="0" borderId="0" xfId="54" applyFont="1" applyFill="1" applyBorder="1" applyAlignment="1">
      <alignment horizontal="left" vertical="center" wrapText="1"/>
      <protection/>
    </xf>
    <xf numFmtId="0" fontId="9" fillId="0" borderId="0" xfId="54" applyFont="1" applyFill="1" applyBorder="1" applyAlignment="1">
      <alignment horizontal="center" vertical="center"/>
      <protection/>
    </xf>
    <xf numFmtId="164" fontId="9" fillId="0" borderId="0" xfId="54" applyNumberFormat="1" applyFont="1" applyFill="1" applyBorder="1" applyAlignment="1">
      <alignment horizontal="center" vertical="center"/>
      <protection/>
    </xf>
    <xf numFmtId="0" fontId="12" fillId="0" borderId="0" xfId="54" applyFont="1" applyBorder="1" applyAlignment="1">
      <alignment horizontal="left"/>
      <protection/>
    </xf>
    <xf numFmtId="0" fontId="11" fillId="0" borderId="0" xfId="0" applyFont="1" applyAlignment="1">
      <alignment/>
    </xf>
    <xf numFmtId="0" fontId="12" fillId="0" borderId="10" xfId="54" applyFont="1" applyBorder="1" applyAlignment="1">
      <alignment horizontal="center" wrapText="1"/>
      <protection/>
    </xf>
    <xf numFmtId="0" fontId="1" fillId="33" borderId="10" xfId="54" applyFont="1" applyFill="1" applyBorder="1" applyAlignment="1">
      <alignment horizontal="center" vertical="center" wrapText="1"/>
      <protection/>
    </xf>
    <xf numFmtId="164" fontId="6" fillId="33" borderId="10" xfId="54" applyNumberFormat="1" applyFont="1" applyFill="1" applyBorder="1">
      <alignment/>
      <protection/>
    </xf>
    <xf numFmtId="164" fontId="6" fillId="33" borderId="10" xfId="54" applyNumberFormat="1" applyFont="1" applyFill="1" applyBorder="1" applyAlignment="1">
      <alignment vertical="top"/>
      <protection/>
    </xf>
    <xf numFmtId="0" fontId="6" fillId="0" borderId="0" xfId="56" applyFont="1" applyFill="1" applyAlignment="1">
      <alignment/>
      <protection/>
    </xf>
    <xf numFmtId="0" fontId="6" fillId="0" borderId="0" xfId="53" applyFont="1" applyFill="1">
      <alignment/>
      <protection/>
    </xf>
    <xf numFmtId="0" fontId="21" fillId="0" borderId="12" xfId="53" applyFont="1" applyFill="1" applyBorder="1" applyAlignment="1">
      <alignment horizontal="center"/>
      <protection/>
    </xf>
    <xf numFmtId="0" fontId="7" fillId="0" borderId="0" xfId="53" applyFont="1" applyFill="1" applyAlignment="1">
      <alignment/>
      <protection/>
    </xf>
    <xf numFmtId="0" fontId="6" fillId="0" borderId="11" xfId="54" applyFont="1" applyBorder="1" applyAlignment="1">
      <alignment/>
      <protection/>
    </xf>
    <xf numFmtId="0" fontId="10" fillId="0" borderId="13" xfId="54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1" fillId="0" borderId="0" xfId="54" applyFont="1" applyBorder="1" applyAlignment="1">
      <alignment horizontal="left"/>
      <protection/>
    </xf>
    <xf numFmtId="0" fontId="10" fillId="0" borderId="10" xfId="54" applyFont="1" applyFill="1" applyBorder="1" applyAlignment="1">
      <alignment horizontal="center" vertical="center"/>
      <protection/>
    </xf>
    <xf numFmtId="0" fontId="1" fillId="0" borderId="0" xfId="54" applyFont="1" applyBorder="1" applyAlignment="1">
      <alignment horizontal="center"/>
      <protection/>
    </xf>
    <xf numFmtId="0" fontId="8" fillId="0" borderId="0" xfId="54" applyFont="1" applyAlignment="1">
      <alignment horizontal="center" wrapText="1" readingOrder="1"/>
      <protection/>
    </xf>
    <xf numFmtId="49" fontId="6" fillId="0" borderId="0" xfId="54" applyNumberFormat="1" applyFont="1" applyBorder="1" applyAlignment="1">
      <alignment horizontal="left" wrapText="1"/>
      <protection/>
    </xf>
    <xf numFmtId="0" fontId="1" fillId="0" borderId="10" xfId="54" applyFont="1" applyBorder="1" applyAlignment="1">
      <alignment horizontal="center" vertical="center" wrapText="1"/>
      <protection/>
    </xf>
    <xf numFmtId="49" fontId="10" fillId="0" borderId="0" xfId="54" applyNumberFormat="1" applyFont="1" applyBorder="1" applyAlignment="1">
      <alignment horizontal="center" vertical="center" wrapText="1"/>
      <protection/>
    </xf>
    <xf numFmtId="0" fontId="6" fillId="0" borderId="15" xfId="54" applyFont="1" applyBorder="1" applyAlignment="1">
      <alignment horizontal="center" vertical="center"/>
      <protection/>
    </xf>
    <xf numFmtId="0" fontId="6" fillId="0" borderId="16" xfId="54" applyFont="1" applyBorder="1" applyAlignment="1">
      <alignment horizontal="center" vertical="center"/>
      <protection/>
    </xf>
    <xf numFmtId="0" fontId="6" fillId="0" borderId="17" xfId="54" applyFont="1" applyBorder="1" applyAlignment="1">
      <alignment horizontal="center" vertical="center"/>
      <protection/>
    </xf>
    <xf numFmtId="0" fontId="6" fillId="0" borderId="0" xfId="54" applyFont="1" applyAlignment="1">
      <alignment horizontal="right"/>
      <protection/>
    </xf>
    <xf numFmtId="0" fontId="8" fillId="0" borderId="0" xfId="54" applyFont="1" applyAlignment="1">
      <alignment horizontal="center" wrapText="1"/>
      <protection/>
    </xf>
    <xf numFmtId="49" fontId="11" fillId="0" borderId="0" xfId="54" applyNumberFormat="1" applyFont="1" applyBorder="1" applyAlignment="1">
      <alignment horizontal="center" vertical="center" wrapText="1"/>
      <protection/>
    </xf>
    <xf numFmtId="0" fontId="8" fillId="0" borderId="0" xfId="54" applyFont="1" applyAlignment="1">
      <alignment horizontal="center" vertical="center" wrapText="1"/>
      <protection/>
    </xf>
    <xf numFmtId="0" fontId="11" fillId="0" borderId="18" xfId="54" applyFont="1" applyBorder="1" applyAlignment="1">
      <alignment horizontal="center" vertical="center" wrapText="1"/>
      <protection/>
    </xf>
    <xf numFmtId="0" fontId="11" fillId="0" borderId="19" xfId="54" applyFont="1" applyBorder="1" applyAlignment="1">
      <alignment horizontal="center" vertical="center" wrapText="1"/>
      <protection/>
    </xf>
    <xf numFmtId="0" fontId="11" fillId="0" borderId="14" xfId="54" applyFont="1" applyBorder="1" applyAlignment="1">
      <alignment horizontal="center" vertical="center" wrapText="1"/>
      <protection/>
    </xf>
    <xf numFmtId="0" fontId="11" fillId="0" borderId="13" xfId="54" applyFont="1" applyBorder="1" applyAlignment="1">
      <alignment horizontal="center" vertical="center" wrapText="1"/>
      <protection/>
    </xf>
    <xf numFmtId="0" fontId="11" fillId="0" borderId="20" xfId="54" applyFont="1" applyBorder="1" applyAlignment="1">
      <alignment horizontal="center" vertical="center" wrapText="1"/>
      <protection/>
    </xf>
    <xf numFmtId="0" fontId="6" fillId="0" borderId="15" xfId="54" applyFont="1" applyBorder="1" applyAlignment="1">
      <alignment horizontal="center" vertical="center" wrapText="1"/>
      <protection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17" xfId="54" applyFont="1" applyBorder="1" applyAlignment="1">
      <alignment horizontal="center" vertical="center" wrapText="1"/>
      <protection/>
    </xf>
    <xf numFmtId="0" fontId="6" fillId="33" borderId="15" xfId="54" applyFont="1" applyFill="1" applyBorder="1" applyAlignment="1">
      <alignment horizontal="center" vertical="center" wrapText="1"/>
      <protection/>
    </xf>
    <xf numFmtId="0" fontId="6" fillId="33" borderId="16" xfId="54" applyFont="1" applyFill="1" applyBorder="1" applyAlignment="1">
      <alignment horizontal="center" vertical="center" wrapText="1"/>
      <protection/>
    </xf>
    <xf numFmtId="0" fontId="6" fillId="33" borderId="17" xfId="54" applyFont="1" applyFill="1" applyBorder="1" applyAlignment="1">
      <alignment horizontal="center" vertical="center" wrapText="1"/>
      <protection/>
    </xf>
    <xf numFmtId="0" fontId="1" fillId="33" borderId="10" xfId="54" applyFont="1" applyFill="1" applyBorder="1" applyAlignment="1">
      <alignment horizontal="center" vertical="center" wrapText="1"/>
      <protection/>
    </xf>
    <xf numFmtId="0" fontId="1" fillId="0" borderId="21" xfId="0" applyFont="1" applyBorder="1" applyAlignment="1">
      <alignment horizontal="center"/>
    </xf>
    <xf numFmtId="0" fontId="1" fillId="0" borderId="10" xfId="53" applyFont="1" applyFill="1" applyBorder="1" applyAlignment="1">
      <alignment horizontal="center" vertical="center" wrapText="1"/>
      <protection/>
    </xf>
    <xf numFmtId="0" fontId="17" fillId="0" borderId="0" xfId="53" applyFont="1" applyFill="1" applyAlignment="1">
      <alignment horizont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22" fillId="0" borderId="14" xfId="53" applyFont="1" applyFill="1" applyBorder="1" applyAlignment="1">
      <alignment horizontal="center"/>
      <protection/>
    </xf>
    <xf numFmtId="0" fontId="22" fillId="0" borderId="10" xfId="53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10" fillId="0" borderId="15" xfId="54" applyFont="1" applyFill="1" applyBorder="1" applyAlignment="1">
      <alignment horizontal="center" vertical="center"/>
      <protection/>
    </xf>
    <xf numFmtId="0" fontId="10" fillId="0" borderId="16" xfId="54" applyFont="1" applyFill="1" applyBorder="1" applyAlignment="1">
      <alignment horizontal="center" vertical="center"/>
      <protection/>
    </xf>
    <xf numFmtId="0" fontId="10" fillId="0" borderId="17" xfId="54" applyFont="1" applyFill="1" applyBorder="1" applyAlignment="1">
      <alignment horizontal="center" vertical="center"/>
      <protection/>
    </xf>
    <xf numFmtId="0" fontId="10" fillId="0" borderId="13" xfId="54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0" fontId="10" fillId="0" borderId="15" xfId="54" applyFont="1" applyFill="1" applyBorder="1" applyAlignment="1">
      <alignment horizontal="center" vertical="center" wrapText="1"/>
      <protection/>
    </xf>
    <xf numFmtId="0" fontId="10" fillId="0" borderId="17" xfId="54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риложения №1-8" xfId="54"/>
    <cellStyle name="Обычный_Табл к проекту 2009 программы" xfId="55"/>
    <cellStyle name="Обычный_ТаблицыДепартаментам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1;&#1086;&#1085;&#1076;&#1080;&#1085;&#1072;&#1090;&#1080;\&#1086;&#1073;&#1097;&#1072;&#1103;\&#1052;&#1086;&#1080;%20&#1076;&#1086;&#1082;&#1091;&#1084;&#1077;&#1085;&#1090;&#1099;\&#1044;&#1086;&#1082;&#1091;&#1084;&#1077;&#1085;&#1090;&#1099;%20Excel\&#1041;&#1102;&#1076;&#1078;&#1077;&#1090;&#1099;\2005\&#1059;&#1095;.&#1087;&#1088;&#1086;&#1094;&#1077;&#1089;&#1089;\2005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_нач"/>
      <sheetName val="Г_неп"/>
      <sheetName val="Г_сред"/>
      <sheetName val="Г_шк"/>
      <sheetName val="Г_инт_все"/>
      <sheetName val="Г_мун_инт"/>
      <sheetName val="Г_веч"/>
      <sheetName val="Г_всего"/>
      <sheetName val="Г_с_мун_инт"/>
      <sheetName val="Г_без_инт"/>
      <sheetName val="С_нач"/>
      <sheetName val="С_неп"/>
      <sheetName val="С_сред"/>
      <sheetName val="С_шк"/>
      <sheetName val="С_инт_все"/>
      <sheetName val="С_мун_инт"/>
      <sheetName val="С_веч"/>
      <sheetName val="С_всего"/>
      <sheetName val="С_с_мун_инт"/>
      <sheetName val="С_без_инт"/>
      <sheetName val="С_малокомпл"/>
      <sheetName val="МО_всего"/>
      <sheetName val="МО_с_мун_инт"/>
      <sheetName val="МО_без_инт"/>
      <sheetName val="Сетка"/>
    </sheetNames>
    <sheetDataSet>
      <sheetData sheetId="24">
        <row r="1">
          <cell r="A1">
            <v>1</v>
          </cell>
          <cell r="B1">
            <v>600</v>
          </cell>
        </row>
        <row r="2">
          <cell r="A2">
            <v>2</v>
          </cell>
          <cell r="B2">
            <v>670</v>
          </cell>
        </row>
        <row r="3">
          <cell r="A3">
            <v>3</v>
          </cell>
          <cell r="B3">
            <v>740</v>
          </cell>
        </row>
        <row r="4">
          <cell r="A4">
            <v>4</v>
          </cell>
          <cell r="B4">
            <v>820</v>
          </cell>
        </row>
        <row r="5">
          <cell r="A5">
            <v>5</v>
          </cell>
          <cell r="B5">
            <v>910</v>
          </cell>
        </row>
        <row r="6">
          <cell r="A6">
            <v>6</v>
          </cell>
          <cell r="B6">
            <v>1010</v>
          </cell>
        </row>
        <row r="7">
          <cell r="A7">
            <v>7</v>
          </cell>
          <cell r="B7">
            <v>1110</v>
          </cell>
        </row>
        <row r="8">
          <cell r="A8">
            <v>8</v>
          </cell>
          <cell r="B8">
            <v>1220</v>
          </cell>
        </row>
        <row r="9">
          <cell r="A9">
            <v>9</v>
          </cell>
          <cell r="B9">
            <v>1340</v>
          </cell>
        </row>
        <row r="10">
          <cell r="A10">
            <v>10</v>
          </cell>
          <cell r="B10">
            <v>1470</v>
          </cell>
        </row>
        <row r="11">
          <cell r="A11">
            <v>11</v>
          </cell>
          <cell r="B11">
            <v>1610</v>
          </cell>
        </row>
        <row r="12">
          <cell r="A12">
            <v>12</v>
          </cell>
          <cell r="B12">
            <v>1740</v>
          </cell>
        </row>
        <row r="13">
          <cell r="A13">
            <v>13</v>
          </cell>
          <cell r="B13">
            <v>1880</v>
          </cell>
        </row>
        <row r="14">
          <cell r="A14">
            <v>14</v>
          </cell>
          <cell r="B14">
            <v>2020</v>
          </cell>
        </row>
        <row r="15">
          <cell r="A15">
            <v>15</v>
          </cell>
          <cell r="B15">
            <v>2180</v>
          </cell>
        </row>
        <row r="16">
          <cell r="A16">
            <v>16</v>
          </cell>
          <cell r="B16">
            <v>2340</v>
          </cell>
        </row>
        <row r="17">
          <cell r="A17">
            <v>17</v>
          </cell>
          <cell r="B17">
            <v>2520</v>
          </cell>
        </row>
        <row r="18">
          <cell r="A18">
            <v>18</v>
          </cell>
          <cell r="B18">
            <v>2700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L70"/>
  <sheetViews>
    <sheetView showGridLines="0" zoomScaleSheetLayoutView="100" zoomScalePageLayoutView="0" workbookViewId="0" topLeftCell="A46">
      <selection activeCell="D62" sqref="D62"/>
    </sheetView>
  </sheetViews>
  <sheetFormatPr defaultColWidth="9.140625" defaultRowHeight="10.5" customHeight="1"/>
  <cols>
    <col min="1" max="1" width="33.00390625" style="4" customWidth="1"/>
    <col min="2" max="2" width="4.8515625" style="33" customWidth="1"/>
    <col min="3" max="3" width="10.7109375" style="33" customWidth="1"/>
    <col min="4" max="4" width="10.421875" style="3" customWidth="1"/>
    <col min="5" max="5" width="11.7109375" style="33" customWidth="1"/>
    <col min="6" max="6" width="11.7109375" style="3" customWidth="1"/>
    <col min="7" max="7" width="10.421875" style="3" customWidth="1"/>
    <col min="8" max="8" width="11.7109375" style="3" customWidth="1"/>
    <col min="9" max="9" width="12.28125" style="3" customWidth="1"/>
    <col min="10" max="10" width="10.421875" style="3" customWidth="1"/>
    <col min="11" max="11" width="11.28125" style="3" customWidth="1"/>
    <col min="12" max="12" width="13.00390625" style="3" customWidth="1"/>
    <col min="13" max="16384" width="9.140625" style="3" customWidth="1"/>
  </cols>
  <sheetData>
    <row r="1" spans="1:12" ht="10.5" customHeight="1">
      <c r="A1" s="2"/>
      <c r="B1" s="103"/>
      <c r="C1" s="103"/>
      <c r="D1" s="32"/>
      <c r="F1" s="34"/>
      <c r="G1" s="32"/>
      <c r="J1" s="32"/>
      <c r="L1" s="76" t="s">
        <v>58</v>
      </c>
    </row>
    <row r="2" spans="1:12" ht="15" customHeight="1">
      <c r="A2" s="104" t="s">
        <v>156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21.75" customHeight="1">
      <c r="A3" s="35"/>
      <c r="B3" s="35"/>
      <c r="D3" s="45"/>
      <c r="E3" s="75" t="s">
        <v>151</v>
      </c>
      <c r="F3" s="45"/>
      <c r="G3" s="45"/>
      <c r="H3" s="45"/>
      <c r="I3" s="45"/>
      <c r="J3" s="45"/>
      <c r="K3" s="45"/>
      <c r="L3" s="50"/>
    </row>
    <row r="4" spans="1:12" ht="10.5" customHeight="1">
      <c r="A4" s="101" t="s">
        <v>122</v>
      </c>
      <c r="B4" s="101"/>
      <c r="C4" s="101"/>
      <c r="D4" s="101"/>
      <c r="E4" s="101"/>
      <c r="F4" s="101"/>
      <c r="G4" s="101"/>
      <c r="H4" s="101"/>
      <c r="I4" s="101"/>
      <c r="J4" s="31"/>
      <c r="K4" s="31"/>
      <c r="L4" s="50"/>
    </row>
    <row r="5" spans="1:12" ht="10.5" customHeight="1">
      <c r="A5" s="101" t="s">
        <v>141</v>
      </c>
      <c r="B5" s="101"/>
      <c r="C5" s="101"/>
      <c r="D5" s="101"/>
      <c r="E5" s="101"/>
      <c r="F5" s="101"/>
      <c r="G5" s="101"/>
      <c r="H5" s="101"/>
      <c r="I5" s="101"/>
      <c r="J5" s="44"/>
      <c r="K5" s="44"/>
      <c r="L5" s="50"/>
    </row>
    <row r="6" spans="1:12" ht="10.5" customHeight="1">
      <c r="A6" s="101" t="s">
        <v>131</v>
      </c>
      <c r="B6" s="101"/>
      <c r="C6" s="101"/>
      <c r="D6" s="101"/>
      <c r="E6" s="101"/>
      <c r="F6" s="101"/>
      <c r="G6" s="101"/>
      <c r="H6" s="101"/>
      <c r="I6" s="101"/>
      <c r="J6" s="44"/>
      <c r="K6" s="44"/>
      <c r="L6" s="50"/>
    </row>
    <row r="7" spans="1:12" ht="10.5" customHeight="1">
      <c r="A7" s="101" t="s">
        <v>132</v>
      </c>
      <c r="B7" s="101"/>
      <c r="C7" s="101"/>
      <c r="D7" s="101"/>
      <c r="E7" s="101"/>
      <c r="F7" s="101"/>
      <c r="G7" s="101"/>
      <c r="H7" s="101"/>
      <c r="I7" s="101"/>
      <c r="J7" s="44"/>
      <c r="K7" s="44"/>
      <c r="L7" s="50"/>
    </row>
    <row r="8" spans="1:12" ht="10.5" customHeight="1">
      <c r="A8" s="101" t="s">
        <v>146</v>
      </c>
      <c r="B8" s="101"/>
      <c r="C8" s="101"/>
      <c r="D8" s="101"/>
      <c r="E8" s="101"/>
      <c r="F8" s="101"/>
      <c r="G8" s="101"/>
      <c r="H8" s="101"/>
      <c r="I8" s="101"/>
      <c r="J8" s="44"/>
      <c r="K8" s="44"/>
      <c r="L8" s="50"/>
    </row>
    <row r="9" spans="1:12" ht="10.5" customHeight="1">
      <c r="A9" s="30"/>
      <c r="B9" s="36"/>
      <c r="C9" s="37"/>
      <c r="D9" s="37"/>
      <c r="E9" s="36"/>
      <c r="F9" s="38"/>
      <c r="G9" s="37"/>
      <c r="J9" s="37"/>
      <c r="K9" s="8"/>
      <c r="L9" s="37"/>
    </row>
    <row r="10" spans="1:10" ht="10.5" customHeight="1">
      <c r="A10" s="87" t="s">
        <v>60</v>
      </c>
      <c r="B10" s="4"/>
      <c r="C10" s="4"/>
      <c r="D10" s="39"/>
      <c r="E10" s="4"/>
      <c r="F10" s="16"/>
      <c r="G10" s="39"/>
      <c r="J10" s="39"/>
    </row>
    <row r="11" spans="1:12" ht="10.5" customHeight="1">
      <c r="A11" s="102" t="s">
        <v>37</v>
      </c>
      <c r="B11" s="100"/>
      <c r="C11" s="100" t="s">
        <v>152</v>
      </c>
      <c r="D11" s="102" t="s">
        <v>142</v>
      </c>
      <c r="E11" s="102"/>
      <c r="F11" s="102"/>
      <c r="G11" s="102" t="s">
        <v>145</v>
      </c>
      <c r="H11" s="102"/>
      <c r="I11" s="102"/>
      <c r="J11" s="102" t="s">
        <v>153</v>
      </c>
      <c r="K11" s="102"/>
      <c r="L11" s="102"/>
    </row>
    <row r="12" spans="1:12" ht="10.5" customHeight="1">
      <c r="A12" s="102"/>
      <c r="B12" s="100"/>
      <c r="C12" s="100"/>
      <c r="D12" s="100" t="s">
        <v>64</v>
      </c>
      <c r="E12" s="100" t="s">
        <v>3</v>
      </c>
      <c r="F12" s="100"/>
      <c r="G12" s="100" t="s">
        <v>64</v>
      </c>
      <c r="H12" s="100" t="s">
        <v>3</v>
      </c>
      <c r="I12" s="100"/>
      <c r="J12" s="100" t="s">
        <v>64</v>
      </c>
      <c r="K12" s="100" t="s">
        <v>3</v>
      </c>
      <c r="L12" s="100"/>
    </row>
    <row r="13" spans="1:12" ht="10.5" customHeight="1">
      <c r="A13" s="102"/>
      <c r="B13" s="100"/>
      <c r="C13" s="100"/>
      <c r="D13" s="100"/>
      <c r="E13" s="46" t="s">
        <v>62</v>
      </c>
      <c r="F13" s="47" t="s">
        <v>63</v>
      </c>
      <c r="G13" s="100"/>
      <c r="H13" s="46" t="s">
        <v>62</v>
      </c>
      <c r="I13" s="47" t="s">
        <v>63</v>
      </c>
      <c r="J13" s="100"/>
      <c r="K13" s="46" t="s">
        <v>62</v>
      </c>
      <c r="L13" s="46" t="s">
        <v>63</v>
      </c>
    </row>
    <row r="14" spans="1:12" ht="10.5" customHeight="1">
      <c r="A14" s="48">
        <v>1</v>
      </c>
      <c r="B14" s="48">
        <v>2</v>
      </c>
      <c r="C14" s="48">
        <v>3</v>
      </c>
      <c r="D14" s="48">
        <v>6</v>
      </c>
      <c r="E14" s="48">
        <v>7</v>
      </c>
      <c r="F14" s="48">
        <v>8</v>
      </c>
      <c r="G14" s="48">
        <v>6</v>
      </c>
      <c r="H14" s="48">
        <v>7</v>
      </c>
      <c r="I14" s="48">
        <v>8</v>
      </c>
      <c r="J14" s="48">
        <v>6</v>
      </c>
      <c r="K14" s="48">
        <v>7</v>
      </c>
      <c r="L14" s="48">
        <v>8</v>
      </c>
    </row>
    <row r="15" spans="1:12" ht="14.25" customHeight="1">
      <c r="A15" s="79" t="s">
        <v>38</v>
      </c>
      <c r="B15" s="29">
        <v>200</v>
      </c>
      <c r="C15" s="49">
        <f>C16</f>
        <v>523.4</v>
      </c>
      <c r="D15" s="49">
        <f>D16</f>
        <v>605.1</v>
      </c>
      <c r="E15" s="49"/>
      <c r="F15" s="49"/>
      <c r="G15" s="49">
        <f>G16</f>
        <v>635.3</v>
      </c>
      <c r="H15" s="49"/>
      <c r="I15" s="49"/>
      <c r="J15" s="49">
        <f>J16</f>
        <v>667</v>
      </c>
      <c r="K15" s="49"/>
      <c r="L15" s="49"/>
    </row>
    <row r="16" spans="1:12" ht="17.25" customHeight="1">
      <c r="A16" s="79" t="s">
        <v>65</v>
      </c>
      <c r="B16" s="29">
        <v>210</v>
      </c>
      <c r="C16" s="49">
        <f>C19+C17+C18</f>
        <v>523.4</v>
      </c>
      <c r="D16" s="49">
        <f>D19+D17+D18</f>
        <v>605.1</v>
      </c>
      <c r="E16" s="49"/>
      <c r="F16" s="49"/>
      <c r="G16" s="49">
        <f>G19+G17+G18</f>
        <v>635.3</v>
      </c>
      <c r="H16" s="49"/>
      <c r="I16" s="49"/>
      <c r="J16" s="49">
        <f>J19+J17+J18</f>
        <v>667</v>
      </c>
      <c r="K16" s="49"/>
      <c r="L16" s="49"/>
    </row>
    <row r="17" spans="1:12" s="40" customFormat="1" ht="13.5" customHeight="1">
      <c r="A17" s="80" t="s">
        <v>39</v>
      </c>
      <c r="B17" s="29">
        <v>211</v>
      </c>
      <c r="C17" s="49">
        <v>407.1</v>
      </c>
      <c r="D17" s="49">
        <v>464.8</v>
      </c>
      <c r="E17" s="49"/>
      <c r="F17" s="49"/>
      <c r="G17" s="49">
        <v>487.9</v>
      </c>
      <c r="H17" s="49"/>
      <c r="I17" s="49"/>
      <c r="J17" s="49">
        <v>512.3</v>
      </c>
      <c r="K17" s="49"/>
      <c r="L17" s="49"/>
    </row>
    <row r="18" spans="1:12" ht="15" customHeight="1">
      <c r="A18" s="80" t="s">
        <v>40</v>
      </c>
      <c r="B18" s="29">
        <v>212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1:12" ht="13.5" customHeight="1">
      <c r="A19" s="80" t="s">
        <v>66</v>
      </c>
      <c r="B19" s="29">
        <v>213</v>
      </c>
      <c r="C19" s="49">
        <v>116.3</v>
      </c>
      <c r="D19" s="49">
        <v>140.3</v>
      </c>
      <c r="E19" s="49"/>
      <c r="F19" s="49"/>
      <c r="G19" s="49">
        <v>147.4</v>
      </c>
      <c r="H19" s="49"/>
      <c r="I19" s="49"/>
      <c r="J19" s="49">
        <v>154.7</v>
      </c>
      <c r="K19" s="49"/>
      <c r="L19" s="49"/>
    </row>
    <row r="20" spans="1:12" ht="15.75" customHeight="1">
      <c r="A20" s="80" t="s">
        <v>67</v>
      </c>
      <c r="B20" s="29">
        <v>220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</row>
    <row r="21" spans="1:12" ht="12.75" customHeight="1">
      <c r="A21" s="80" t="s">
        <v>41</v>
      </c>
      <c r="B21" s="29">
        <v>221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1:12" ht="15" customHeight="1">
      <c r="A22" s="80" t="s">
        <v>42</v>
      </c>
      <c r="B22" s="29">
        <v>222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2" ht="14.25" customHeight="1">
      <c r="A23" s="80" t="s">
        <v>43</v>
      </c>
      <c r="B23" s="29">
        <v>223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</row>
    <row r="24" spans="1:12" ht="15" customHeight="1">
      <c r="A24" s="80" t="s">
        <v>44</v>
      </c>
      <c r="B24" s="29">
        <v>224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1:12" ht="14.25" customHeight="1">
      <c r="A25" s="80" t="s">
        <v>68</v>
      </c>
      <c r="B25" s="29">
        <v>225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</row>
    <row r="26" spans="1:12" ht="15" customHeight="1">
      <c r="A26" s="80" t="s">
        <v>69</v>
      </c>
      <c r="B26" s="29">
        <v>226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1:12" ht="12.75" customHeight="1">
      <c r="A27" s="80" t="s">
        <v>70</v>
      </c>
      <c r="B27" s="29">
        <v>230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</row>
    <row r="28" spans="1:12" ht="10.5" customHeight="1">
      <c r="A28" s="80" t="s">
        <v>71</v>
      </c>
      <c r="B28" s="29">
        <v>231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 ht="10.5" customHeight="1">
      <c r="A29" s="80" t="s">
        <v>72</v>
      </c>
      <c r="B29" s="29">
        <v>232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</row>
    <row r="30" spans="1:12" ht="10.5" customHeight="1">
      <c r="A30" s="80" t="s">
        <v>73</v>
      </c>
      <c r="B30" s="29">
        <v>240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1:12" ht="10.5" customHeight="1">
      <c r="A31" s="80" t="s">
        <v>74</v>
      </c>
      <c r="B31" s="29">
        <v>241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1:12" ht="10.5" customHeight="1">
      <c r="A32" s="80" t="s">
        <v>75</v>
      </c>
      <c r="B32" s="29">
        <v>242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3" spans="1:12" ht="10.5" customHeight="1">
      <c r="A33" s="80" t="s">
        <v>76</v>
      </c>
      <c r="B33" s="29">
        <v>250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1:12" ht="10.5" customHeight="1">
      <c r="A34" s="80" t="s">
        <v>77</v>
      </c>
      <c r="B34" s="29">
        <v>251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</row>
    <row r="35" spans="1:12" ht="10.5" customHeight="1">
      <c r="A35" s="80" t="s">
        <v>78</v>
      </c>
      <c r="B35" s="29">
        <v>252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</row>
    <row r="36" spans="1:12" ht="10.5" customHeight="1">
      <c r="A36" s="80" t="s">
        <v>79</v>
      </c>
      <c r="B36" s="29">
        <v>253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</row>
    <row r="37" spans="1:12" ht="10.5" customHeight="1">
      <c r="A37" s="80" t="s">
        <v>45</v>
      </c>
      <c r="B37" s="29">
        <v>260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</row>
    <row r="38" spans="1:12" ht="10.5" customHeight="1">
      <c r="A38" s="80" t="s">
        <v>46</v>
      </c>
      <c r="B38" s="29">
        <v>261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</row>
    <row r="39" spans="1:12" ht="10.5" customHeight="1">
      <c r="A39" s="80" t="s">
        <v>47</v>
      </c>
      <c r="B39" s="29">
        <v>262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</row>
    <row r="40" spans="1:12" ht="10.5" customHeight="1">
      <c r="A40" s="80" t="s">
        <v>48</v>
      </c>
      <c r="B40" s="29">
        <v>263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</row>
    <row r="41" spans="1:12" ht="10.5" customHeight="1">
      <c r="A41" s="80" t="s">
        <v>80</v>
      </c>
      <c r="B41" s="29">
        <v>270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</row>
    <row r="42" spans="1:12" ht="10.5" customHeight="1">
      <c r="A42" s="80" t="s">
        <v>81</v>
      </c>
      <c r="B42" s="29">
        <v>271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</row>
    <row r="43" spans="1:12" ht="10.5" customHeight="1">
      <c r="A43" s="80" t="s">
        <v>82</v>
      </c>
      <c r="B43" s="29">
        <v>272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</row>
    <row r="44" spans="1:12" ht="10.5" customHeight="1">
      <c r="A44" s="80" t="s">
        <v>83</v>
      </c>
      <c r="B44" s="29">
        <v>273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</row>
    <row r="45" spans="1:12" ht="10.5" customHeight="1">
      <c r="A45" s="80" t="s">
        <v>49</v>
      </c>
      <c r="B45" s="29">
        <v>290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</row>
    <row r="46" spans="1:12" ht="10.5" customHeight="1">
      <c r="A46" s="80" t="s">
        <v>50</v>
      </c>
      <c r="B46" s="29">
        <v>300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</row>
    <row r="47" spans="1:12" ht="10.5" customHeight="1">
      <c r="A47" s="80" t="s">
        <v>51</v>
      </c>
      <c r="B47" s="29">
        <v>310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</row>
    <row r="48" spans="1:12" ht="10.5" customHeight="1">
      <c r="A48" s="80" t="s">
        <v>52</v>
      </c>
      <c r="B48" s="29">
        <v>320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</row>
    <row r="49" spans="1:12" ht="10.5" customHeight="1">
      <c r="A49" s="80" t="s">
        <v>84</v>
      </c>
      <c r="B49" s="29">
        <v>330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</row>
    <row r="50" spans="1:12" ht="10.5" customHeight="1">
      <c r="A50" s="80" t="s">
        <v>53</v>
      </c>
      <c r="B50" s="29">
        <v>340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</row>
    <row r="51" spans="1:12" ht="10.5" customHeight="1">
      <c r="A51" s="80" t="s">
        <v>85</v>
      </c>
      <c r="B51" s="29">
        <v>400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</row>
    <row r="52" spans="1:12" ht="10.5" customHeight="1">
      <c r="A52" s="80" t="s">
        <v>86</v>
      </c>
      <c r="B52" s="29">
        <v>410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</row>
    <row r="53" spans="1:12" ht="10.5" customHeight="1">
      <c r="A53" s="80" t="s">
        <v>87</v>
      </c>
      <c r="B53" s="29">
        <v>420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</row>
    <row r="54" spans="1:12" ht="10.5" customHeight="1">
      <c r="A54" s="80" t="s">
        <v>88</v>
      </c>
      <c r="B54" s="29">
        <v>430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</row>
    <row r="55" spans="1:12" ht="10.5" customHeight="1">
      <c r="A55" s="80" t="s">
        <v>89</v>
      </c>
      <c r="B55" s="29">
        <v>440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</row>
    <row r="56" spans="1:12" ht="10.5" customHeight="1">
      <c r="A56" s="80" t="s">
        <v>54</v>
      </c>
      <c r="B56" s="29">
        <v>500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</row>
    <row r="57" spans="1:12" ht="10.5" customHeight="1">
      <c r="A57" s="80" t="s">
        <v>90</v>
      </c>
      <c r="B57" s="29">
        <v>530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</row>
    <row r="58" spans="1:12" ht="10.5" customHeight="1">
      <c r="A58" s="80" t="s">
        <v>55</v>
      </c>
      <c r="B58" s="29">
        <v>600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</row>
    <row r="59" spans="1:12" ht="10.5" customHeight="1">
      <c r="A59" s="80" t="s">
        <v>91</v>
      </c>
      <c r="B59" s="29">
        <v>630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</row>
    <row r="60" spans="1:12" ht="10.5" customHeight="1">
      <c r="A60" s="81" t="s">
        <v>56</v>
      </c>
      <c r="B60" s="29">
        <v>900</v>
      </c>
      <c r="C60" s="49">
        <f>C15</f>
        <v>523.4</v>
      </c>
      <c r="D60" s="49">
        <f>D15</f>
        <v>605.1</v>
      </c>
      <c r="E60" s="49"/>
      <c r="F60" s="49"/>
      <c r="G60" s="49">
        <f>G15</f>
        <v>635.3</v>
      </c>
      <c r="H60" s="49"/>
      <c r="I60" s="49"/>
      <c r="J60" s="49">
        <f>J15</f>
        <v>667</v>
      </c>
      <c r="K60" s="49"/>
      <c r="L60" s="49"/>
    </row>
    <row r="61" spans="1:12" ht="10.5" customHeight="1">
      <c r="A61" s="84"/>
      <c r="B61" s="85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1:12" ht="10.5" customHeight="1">
      <c r="A62" s="84"/>
      <c r="B62" s="85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1:10" ht="10.5" customHeight="1">
      <c r="A63" s="41"/>
      <c r="B63" s="42"/>
      <c r="C63" s="43"/>
      <c r="D63" s="43"/>
      <c r="E63" s="43"/>
      <c r="F63" s="43"/>
      <c r="G63" s="43"/>
      <c r="J63" s="43"/>
    </row>
    <row r="64" spans="1:10" ht="10.5" customHeight="1">
      <c r="A64" s="28" t="s">
        <v>31</v>
      </c>
      <c r="B64" s="82"/>
      <c r="C64" s="82"/>
      <c r="D64" s="10"/>
      <c r="E64" s="82"/>
      <c r="F64" s="82"/>
      <c r="G64" s="10"/>
      <c r="H64" s="10"/>
      <c r="J64" s="10"/>
    </row>
    <row r="65" spans="1:10" ht="10.5" customHeight="1">
      <c r="A65" s="12" t="s">
        <v>159</v>
      </c>
      <c r="B65" s="10"/>
      <c r="C65" s="10"/>
      <c r="D65" s="10"/>
      <c r="E65" s="10" t="s">
        <v>135</v>
      </c>
      <c r="F65" s="10"/>
      <c r="G65" s="10"/>
      <c r="H65" s="10"/>
      <c r="J65" s="10"/>
    </row>
    <row r="66" spans="1:10" ht="10.5" customHeight="1">
      <c r="A66" s="14" t="s">
        <v>57</v>
      </c>
      <c r="B66" s="10"/>
      <c r="C66" s="14"/>
      <c r="D66" s="10"/>
      <c r="E66" s="14" t="s">
        <v>34</v>
      </c>
      <c r="F66" s="10"/>
      <c r="G66" s="10"/>
      <c r="H66" s="10"/>
      <c r="J66" s="10"/>
    </row>
    <row r="67" spans="1:10" ht="10.5" customHeight="1">
      <c r="A67" s="10"/>
      <c r="B67" s="15"/>
      <c r="C67" s="10"/>
      <c r="D67" s="10"/>
      <c r="E67" s="10" t="s">
        <v>36</v>
      </c>
      <c r="F67" s="10"/>
      <c r="G67" s="10"/>
      <c r="H67" s="10"/>
      <c r="J67" s="10"/>
    </row>
    <row r="68" spans="1:10" ht="10.5" customHeight="1">
      <c r="A68" s="14"/>
      <c r="B68" s="83"/>
      <c r="C68" s="83"/>
      <c r="D68" s="10"/>
      <c r="E68" s="83"/>
      <c r="F68" s="10"/>
      <c r="G68" s="10"/>
      <c r="H68" s="10"/>
      <c r="J68" s="10"/>
    </row>
    <row r="69" spans="1:10" ht="10.5" customHeight="1">
      <c r="A69" s="12" t="s">
        <v>35</v>
      </c>
      <c r="B69" s="83"/>
      <c r="C69" s="83"/>
      <c r="D69" s="10"/>
      <c r="E69" s="83"/>
      <c r="F69" s="10"/>
      <c r="G69" s="10"/>
      <c r="H69" s="10"/>
      <c r="J69" s="10"/>
    </row>
    <row r="70" spans="1:10" ht="10.5" customHeight="1">
      <c r="A70" s="14"/>
      <c r="B70" s="83"/>
      <c r="C70" s="83"/>
      <c r="D70" s="10"/>
      <c r="E70" s="83"/>
      <c r="F70" s="10"/>
      <c r="G70" s="10"/>
      <c r="H70" s="10"/>
      <c r="J70" s="10"/>
    </row>
  </sheetData>
  <sheetProtection/>
  <mergeCells count="19">
    <mergeCell ref="B1:C1"/>
    <mergeCell ref="G11:I11"/>
    <mergeCell ref="G12:G13"/>
    <mergeCell ref="H12:I12"/>
    <mergeCell ref="A2:L2"/>
    <mergeCell ref="A11:A13"/>
    <mergeCell ref="J11:L11"/>
    <mergeCell ref="A4:I4"/>
    <mergeCell ref="A5:I5"/>
    <mergeCell ref="A8:I8"/>
    <mergeCell ref="J12:J13"/>
    <mergeCell ref="A6:I6"/>
    <mergeCell ref="A7:I7"/>
    <mergeCell ref="K12:L12"/>
    <mergeCell ref="B11:B13"/>
    <mergeCell ref="C11:C13"/>
    <mergeCell ref="D11:F11"/>
    <mergeCell ref="E12:F12"/>
    <mergeCell ref="D12:D13"/>
  </mergeCells>
  <printOptions/>
  <pageMargins left="0.1968503937007874" right="0.1968503937007874" top="0.5905511811023623" bottom="0.1968503937007874" header="0.11811023622047245" footer="0.11811023622047245"/>
  <pageSetup horizontalDpi="300" verticalDpi="300" orientation="landscape" paperSize="9" scale="90" r:id="rId1"/>
  <headerFooter alignWithMargins="0">
    <oddFooter>&amp;R&amp;8&amp;Z&amp;F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Q26"/>
  <sheetViews>
    <sheetView showZeros="0" zoomScaleSheetLayoutView="100" zoomScalePageLayoutView="0" workbookViewId="0" topLeftCell="A1">
      <selection activeCell="C22" sqref="C22"/>
    </sheetView>
  </sheetViews>
  <sheetFormatPr defaultColWidth="9.140625" defaultRowHeight="12.75"/>
  <cols>
    <col min="1" max="1" width="22.00390625" style="1" customWidth="1"/>
    <col min="2" max="2" width="6.57421875" style="1" customWidth="1"/>
    <col min="3" max="3" width="12.57421875" style="1" customWidth="1"/>
    <col min="4" max="4" width="12.421875" style="1" customWidth="1"/>
    <col min="5" max="5" width="12.7109375" style="1" customWidth="1"/>
    <col min="6" max="6" width="12.28125" style="1" customWidth="1"/>
    <col min="7" max="7" width="11.57421875" style="1" customWidth="1"/>
    <col min="8" max="8" width="13.421875" style="1" customWidth="1"/>
    <col min="9" max="9" width="12.28125" style="1" customWidth="1"/>
    <col min="10" max="10" width="11.00390625" style="1" customWidth="1"/>
    <col min="11" max="11" width="12.8515625" style="1" customWidth="1"/>
    <col min="12" max="12" width="11.8515625" style="1" customWidth="1"/>
    <col min="13" max="13" width="10.00390625" style="1" customWidth="1"/>
    <col min="14" max="14" width="11.7109375" style="1" customWidth="1"/>
    <col min="15" max="15" width="12.140625" style="1" customWidth="1"/>
    <col min="16" max="16" width="10.8515625" style="1" customWidth="1"/>
    <col min="17" max="17" width="11.140625" style="1" customWidth="1"/>
    <col min="18" max="16384" width="9.140625" style="1" customWidth="1"/>
  </cols>
  <sheetData>
    <row r="1" spans="16:17" ht="15">
      <c r="P1" s="111" t="s">
        <v>59</v>
      </c>
      <c r="Q1" s="111"/>
    </row>
    <row r="2" spans="1:17" ht="22.5" customHeight="1">
      <c r="A2" s="114" t="s">
        <v>137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17" ht="19.5" customHeight="1">
      <c r="A3" s="17"/>
      <c r="B3" s="17"/>
      <c r="C3" s="17"/>
      <c r="D3" s="17"/>
      <c r="E3" s="17"/>
      <c r="F3" s="17"/>
      <c r="G3" s="17"/>
      <c r="H3" s="17"/>
      <c r="I3" s="112" t="s">
        <v>150</v>
      </c>
      <c r="J3" s="112"/>
      <c r="K3" s="112"/>
      <c r="L3" s="17"/>
      <c r="M3" s="17"/>
      <c r="N3" s="17"/>
      <c r="O3" s="17"/>
      <c r="P3" s="17"/>
      <c r="Q3" s="51"/>
    </row>
    <row r="4" spans="1:17" ht="22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9"/>
    </row>
    <row r="5" spans="1:16" ht="21.75" customHeight="1">
      <c r="A5" s="105" t="s">
        <v>98</v>
      </c>
      <c r="B5" s="105"/>
      <c r="C5" s="105"/>
      <c r="D5" s="113" t="s">
        <v>136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P5" s="20"/>
    </row>
    <row r="6" spans="4:16" s="22" customFormat="1" ht="17.25" customHeight="1"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9"/>
      <c r="P6" s="21"/>
    </row>
    <row r="7" spans="14:16" ht="15">
      <c r="N7" s="23"/>
      <c r="P7" s="23"/>
    </row>
    <row r="8" spans="1:17" ht="42.75" customHeight="1">
      <c r="A8" s="118" t="s">
        <v>5</v>
      </c>
      <c r="B8" s="115" t="s">
        <v>6</v>
      </c>
      <c r="C8" s="120" t="s">
        <v>125</v>
      </c>
      <c r="D8" s="121"/>
      <c r="E8" s="122"/>
      <c r="F8" s="120" t="s">
        <v>127</v>
      </c>
      <c r="G8" s="121"/>
      <c r="H8" s="122"/>
      <c r="I8" s="123" t="s">
        <v>7</v>
      </c>
      <c r="J8" s="124"/>
      <c r="K8" s="125"/>
      <c r="L8" s="108" t="s">
        <v>97</v>
      </c>
      <c r="M8" s="109"/>
      <c r="N8" s="110"/>
      <c r="O8" s="108" t="s">
        <v>8</v>
      </c>
      <c r="P8" s="109"/>
      <c r="Q8" s="110"/>
    </row>
    <row r="9" spans="1:17" ht="20.25" customHeight="1">
      <c r="A9" s="119"/>
      <c r="B9" s="116"/>
      <c r="C9" s="106" t="s">
        <v>9</v>
      </c>
      <c r="D9" s="106"/>
      <c r="E9" s="106" t="s">
        <v>95</v>
      </c>
      <c r="F9" s="106" t="s">
        <v>9</v>
      </c>
      <c r="G9" s="106"/>
      <c r="H9" s="106" t="s">
        <v>95</v>
      </c>
      <c r="I9" s="126" t="s">
        <v>9</v>
      </c>
      <c r="J9" s="126"/>
      <c r="K9" s="126" t="s">
        <v>94</v>
      </c>
      <c r="L9" s="106" t="s">
        <v>9</v>
      </c>
      <c r="M9" s="106"/>
      <c r="N9" s="106" t="s">
        <v>94</v>
      </c>
      <c r="O9" s="106" t="s">
        <v>9</v>
      </c>
      <c r="P9" s="106"/>
      <c r="Q9" s="106" t="s">
        <v>94</v>
      </c>
    </row>
    <row r="10" spans="1:17" ht="83.25" customHeight="1">
      <c r="A10" s="117"/>
      <c r="B10" s="117"/>
      <c r="C10" s="6" t="s">
        <v>93</v>
      </c>
      <c r="D10" s="6" t="s">
        <v>126</v>
      </c>
      <c r="E10" s="106"/>
      <c r="F10" s="6" t="s">
        <v>93</v>
      </c>
      <c r="G10" s="6" t="s">
        <v>126</v>
      </c>
      <c r="H10" s="106"/>
      <c r="I10" s="90" t="s">
        <v>93</v>
      </c>
      <c r="J10" s="90" t="s">
        <v>126</v>
      </c>
      <c r="K10" s="126"/>
      <c r="L10" s="6" t="s">
        <v>93</v>
      </c>
      <c r="M10" s="6" t="s">
        <v>126</v>
      </c>
      <c r="N10" s="106"/>
      <c r="O10" s="6" t="s">
        <v>93</v>
      </c>
      <c r="P10" s="6" t="s">
        <v>126</v>
      </c>
      <c r="Q10" s="106"/>
    </row>
    <row r="11" spans="1:17" ht="30" customHeight="1">
      <c r="A11" s="53" t="s">
        <v>10</v>
      </c>
      <c r="B11" s="54" t="s">
        <v>11</v>
      </c>
      <c r="C11" s="9">
        <v>7</v>
      </c>
      <c r="D11" s="9">
        <v>7</v>
      </c>
      <c r="E11" s="9">
        <v>1603.2</v>
      </c>
      <c r="F11" s="9">
        <v>4</v>
      </c>
      <c r="G11" s="9">
        <v>4</v>
      </c>
      <c r="H11" s="9">
        <v>245.8</v>
      </c>
      <c r="I11" s="91"/>
      <c r="J11" s="91"/>
      <c r="K11" s="91"/>
      <c r="L11" s="9"/>
      <c r="M11" s="9"/>
      <c r="N11" s="9"/>
      <c r="O11" s="9"/>
      <c r="P11" s="9"/>
      <c r="Q11" s="9"/>
    </row>
    <row r="12" spans="1:17" s="25" customFormat="1" ht="17.25" customHeight="1">
      <c r="A12" s="55" t="s">
        <v>12</v>
      </c>
      <c r="B12" s="54" t="s">
        <v>13</v>
      </c>
      <c r="C12" s="24">
        <v>1</v>
      </c>
      <c r="D12" s="24">
        <v>1</v>
      </c>
      <c r="E12" s="24">
        <v>70.3</v>
      </c>
      <c r="F12" s="24"/>
      <c r="G12" s="24"/>
      <c r="H12" s="24"/>
      <c r="I12" s="92"/>
      <c r="J12" s="92"/>
      <c r="K12" s="92"/>
      <c r="L12" s="24"/>
      <c r="M12" s="24"/>
      <c r="N12" s="24"/>
      <c r="O12" s="24"/>
      <c r="P12" s="24"/>
      <c r="Q12" s="24"/>
    </row>
    <row r="13" spans="1:17" ht="55.5">
      <c r="A13" s="53" t="s">
        <v>14</v>
      </c>
      <c r="B13" s="54" t="s">
        <v>15</v>
      </c>
      <c r="C13" s="9"/>
      <c r="D13" s="9"/>
      <c r="E13" s="9"/>
      <c r="F13" s="9"/>
      <c r="G13" s="9"/>
      <c r="H13" s="9"/>
      <c r="I13" s="91"/>
      <c r="J13" s="91"/>
      <c r="K13" s="91"/>
      <c r="L13" s="9"/>
      <c r="M13" s="9"/>
      <c r="N13" s="9"/>
      <c r="O13" s="9"/>
      <c r="P13" s="9"/>
      <c r="Q13" s="9"/>
    </row>
    <row r="14" spans="1:17" s="25" customFormat="1" ht="30.75" customHeight="1">
      <c r="A14" s="55" t="s">
        <v>16</v>
      </c>
      <c r="B14" s="54" t="s">
        <v>17</v>
      </c>
      <c r="C14" s="24"/>
      <c r="D14" s="24"/>
      <c r="E14" s="24"/>
      <c r="F14" s="24"/>
      <c r="G14" s="24"/>
      <c r="H14" s="24"/>
      <c r="I14" s="92"/>
      <c r="J14" s="92"/>
      <c r="K14" s="92"/>
      <c r="L14" s="24"/>
      <c r="M14" s="24"/>
      <c r="N14" s="24"/>
      <c r="O14" s="24"/>
      <c r="P14" s="24"/>
      <c r="Q14" s="24"/>
    </row>
    <row r="15" spans="1:17" ht="45" customHeight="1">
      <c r="A15" s="53" t="s">
        <v>18</v>
      </c>
      <c r="B15" s="54" t="s">
        <v>19</v>
      </c>
      <c r="C15" s="9"/>
      <c r="D15" s="9"/>
      <c r="E15" s="9"/>
      <c r="F15" s="9"/>
      <c r="G15" s="9"/>
      <c r="H15" s="9"/>
      <c r="I15" s="91"/>
      <c r="J15" s="91"/>
      <c r="K15" s="91"/>
      <c r="L15" s="9"/>
      <c r="M15" s="9"/>
      <c r="N15" s="9"/>
      <c r="O15" s="9"/>
      <c r="P15" s="9"/>
      <c r="Q15" s="9"/>
    </row>
    <row r="16" spans="1:17" s="25" customFormat="1" ht="33" customHeight="1">
      <c r="A16" s="55" t="s">
        <v>20</v>
      </c>
      <c r="B16" s="54" t="s">
        <v>21</v>
      </c>
      <c r="C16" s="24"/>
      <c r="D16" s="24"/>
      <c r="E16" s="24"/>
      <c r="F16" s="24"/>
      <c r="G16" s="24"/>
      <c r="H16" s="24"/>
      <c r="I16" s="92"/>
      <c r="J16" s="92"/>
      <c r="K16" s="92"/>
      <c r="L16" s="24"/>
      <c r="M16" s="24"/>
      <c r="N16" s="24"/>
      <c r="O16" s="24"/>
      <c r="P16" s="24"/>
      <c r="Q16" s="24"/>
    </row>
    <row r="17" spans="1:17" s="25" customFormat="1" ht="16.5" customHeight="1">
      <c r="A17" s="55" t="s">
        <v>22</v>
      </c>
      <c r="B17" s="54" t="s">
        <v>23</v>
      </c>
      <c r="C17" s="24"/>
      <c r="D17" s="24"/>
      <c r="E17" s="24"/>
      <c r="F17" s="24"/>
      <c r="G17" s="24"/>
      <c r="H17" s="24"/>
      <c r="I17" s="92"/>
      <c r="J17" s="92"/>
      <c r="K17" s="92"/>
      <c r="L17" s="24"/>
      <c r="M17" s="24"/>
      <c r="N17" s="24"/>
      <c r="O17" s="24"/>
      <c r="P17" s="24"/>
      <c r="Q17" s="24"/>
    </row>
    <row r="18" spans="1:17" ht="42">
      <c r="A18" s="53" t="s">
        <v>24</v>
      </c>
      <c r="B18" s="54" t="s">
        <v>25</v>
      </c>
      <c r="C18" s="9"/>
      <c r="D18" s="9"/>
      <c r="E18" s="9"/>
      <c r="F18" s="9"/>
      <c r="G18" s="9"/>
      <c r="H18" s="9"/>
      <c r="I18" s="91"/>
      <c r="J18" s="91"/>
      <c r="K18" s="91"/>
      <c r="L18" s="9">
        <v>5</v>
      </c>
      <c r="M18" s="9">
        <v>5</v>
      </c>
      <c r="N18" s="9">
        <v>312.3</v>
      </c>
      <c r="O18" s="9">
        <v>5</v>
      </c>
      <c r="P18" s="9">
        <v>5</v>
      </c>
      <c r="Q18" s="9">
        <v>102</v>
      </c>
    </row>
    <row r="19" spans="1:17" s="25" customFormat="1" ht="31.5" customHeight="1">
      <c r="A19" s="55" t="s">
        <v>26</v>
      </c>
      <c r="B19" s="54" t="s">
        <v>27</v>
      </c>
      <c r="C19" s="24"/>
      <c r="D19" s="24"/>
      <c r="E19" s="24"/>
      <c r="F19" s="24"/>
      <c r="G19" s="24"/>
      <c r="H19" s="24"/>
      <c r="I19" s="92"/>
      <c r="J19" s="92"/>
      <c r="K19" s="92"/>
      <c r="L19" s="24"/>
      <c r="M19" s="24"/>
      <c r="N19" s="24"/>
      <c r="O19" s="24"/>
      <c r="P19" s="24"/>
      <c r="Q19" s="24"/>
    </row>
    <row r="20" spans="1:17" s="25" customFormat="1" ht="19.5" customHeight="1">
      <c r="A20" s="55" t="s">
        <v>28</v>
      </c>
      <c r="B20" s="54" t="s">
        <v>29</v>
      </c>
      <c r="C20" s="24">
        <v>1</v>
      </c>
      <c r="D20" s="24">
        <v>1</v>
      </c>
      <c r="E20" s="24">
        <v>156</v>
      </c>
      <c r="F20" s="24"/>
      <c r="G20" s="24"/>
      <c r="H20" s="24"/>
      <c r="I20" s="92"/>
      <c r="J20" s="92"/>
      <c r="K20" s="92"/>
      <c r="L20" s="24"/>
      <c r="M20" s="24"/>
      <c r="N20" s="24"/>
      <c r="O20" s="24"/>
      <c r="P20" s="24"/>
      <c r="Q20" s="24"/>
    </row>
    <row r="21" spans="1:17" ht="18" customHeight="1">
      <c r="A21" s="89" t="s">
        <v>30</v>
      </c>
      <c r="B21" s="54"/>
      <c r="C21" s="9">
        <f aca="true" t="shared" si="0" ref="C21:Q21">SUM(C11:C20)</f>
        <v>9</v>
      </c>
      <c r="D21" s="9">
        <f t="shared" si="0"/>
        <v>9</v>
      </c>
      <c r="E21" s="9">
        <f t="shared" si="0"/>
        <v>1829.5</v>
      </c>
      <c r="F21" s="9">
        <v>4</v>
      </c>
      <c r="G21" s="9">
        <v>4</v>
      </c>
      <c r="H21" s="9">
        <v>274.1</v>
      </c>
      <c r="I21" s="91">
        <f t="shared" si="0"/>
        <v>0</v>
      </c>
      <c r="J21" s="91">
        <f t="shared" si="0"/>
        <v>0</v>
      </c>
      <c r="K21" s="91">
        <f t="shared" si="0"/>
        <v>0</v>
      </c>
      <c r="L21" s="9">
        <f t="shared" si="0"/>
        <v>5</v>
      </c>
      <c r="M21" s="9">
        <f t="shared" si="0"/>
        <v>5</v>
      </c>
      <c r="N21" s="9">
        <f t="shared" si="0"/>
        <v>312.3</v>
      </c>
      <c r="O21" s="9">
        <f t="shared" si="0"/>
        <v>5</v>
      </c>
      <c r="P21" s="9">
        <f t="shared" si="0"/>
        <v>5</v>
      </c>
      <c r="Q21" s="9">
        <f t="shared" si="0"/>
        <v>102</v>
      </c>
    </row>
    <row r="22" ht="18" customHeight="1">
      <c r="A22" s="88" t="s">
        <v>99</v>
      </c>
    </row>
    <row r="23" spans="1:10" ht="15">
      <c r="A23" s="1" t="s">
        <v>61</v>
      </c>
      <c r="C23" s="18"/>
      <c r="E23" s="26"/>
      <c r="F23" s="26"/>
      <c r="G23" s="26"/>
      <c r="H23" s="26"/>
      <c r="I23" s="97" t="s">
        <v>138</v>
      </c>
      <c r="J23" s="27"/>
    </row>
    <row r="24" spans="3:10" ht="20.25" customHeight="1">
      <c r="C24" s="7" t="s">
        <v>0</v>
      </c>
      <c r="I24" s="5" t="s">
        <v>1</v>
      </c>
      <c r="J24" s="25"/>
    </row>
    <row r="25" spans="1:10" ht="15">
      <c r="A25" s="1" t="s">
        <v>4</v>
      </c>
      <c r="B25" s="20"/>
      <c r="C25" s="18"/>
      <c r="E25" s="26"/>
      <c r="F25" s="26"/>
      <c r="G25" s="26"/>
      <c r="H25" s="26"/>
      <c r="I25" s="97" t="s">
        <v>139</v>
      </c>
      <c r="J25" s="27"/>
    </row>
    <row r="26" spans="3:10" ht="15">
      <c r="C26" s="7" t="s">
        <v>0</v>
      </c>
      <c r="I26" s="5" t="s">
        <v>1</v>
      </c>
      <c r="J26" s="25"/>
    </row>
  </sheetData>
  <sheetProtection/>
  <mergeCells count="23">
    <mergeCell ref="N9:N10"/>
    <mergeCell ref="E9:E10"/>
    <mergeCell ref="K9:K10"/>
    <mergeCell ref="P1:Q1"/>
    <mergeCell ref="I3:K3"/>
    <mergeCell ref="D5:N5"/>
    <mergeCell ref="A2:Q2"/>
    <mergeCell ref="B8:B10"/>
    <mergeCell ref="O8:Q8"/>
    <mergeCell ref="A8:A10"/>
    <mergeCell ref="C8:E8"/>
    <mergeCell ref="I8:K8"/>
    <mergeCell ref="Q9:Q10"/>
    <mergeCell ref="A5:C5"/>
    <mergeCell ref="C9:D9"/>
    <mergeCell ref="O9:P9"/>
    <mergeCell ref="D6:N6"/>
    <mergeCell ref="L8:N8"/>
    <mergeCell ref="H9:H10"/>
    <mergeCell ref="L9:M9"/>
    <mergeCell ref="F8:H8"/>
    <mergeCell ref="F9:G9"/>
    <mergeCell ref="I9:J9"/>
  </mergeCells>
  <printOptions/>
  <pageMargins left="0.31496062992125984" right="0" top="0.5511811023622047" bottom="0.5511811023622047" header="0.1968503937007874" footer="0.3543307086614173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P37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1.00390625" style="56" customWidth="1"/>
    <col min="2" max="2" width="13.7109375" style="56" customWidth="1"/>
    <col min="3" max="3" width="11.00390625" style="56" customWidth="1"/>
    <col min="4" max="4" width="10.00390625" style="56" customWidth="1"/>
    <col min="5" max="5" width="12.28125" style="56" customWidth="1"/>
    <col min="6" max="6" width="11.00390625" style="56" customWidth="1"/>
    <col min="7" max="7" width="8.421875" style="56" customWidth="1"/>
    <col min="8" max="8" width="10.7109375" style="56" customWidth="1"/>
    <col min="9" max="9" width="11.28125" style="56" customWidth="1"/>
    <col min="10" max="10" width="9.8515625" style="56" customWidth="1"/>
    <col min="11" max="11" width="12.421875" style="56" customWidth="1"/>
    <col min="12" max="12" width="15.00390625" style="56" customWidth="1"/>
    <col min="13" max="13" width="11.8515625" style="56" customWidth="1"/>
    <col min="14" max="14" width="8.8515625" style="56" customWidth="1"/>
    <col min="15" max="15" width="12.00390625" style="56" customWidth="1"/>
    <col min="16" max="16" width="12.57421875" style="56" customWidth="1"/>
    <col min="17" max="23" width="9.140625" style="56" customWidth="1"/>
    <col min="24" max="24" width="11.57421875" style="56" customWidth="1"/>
    <col min="25" max="16384" width="9.140625" style="56" customWidth="1"/>
  </cols>
  <sheetData>
    <row r="1" spans="2:16" ht="17.25" customHeight="1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77" t="s">
        <v>123</v>
      </c>
    </row>
    <row r="2" spans="1:16" ht="16.5" customHeight="1">
      <c r="A2" s="129" t="s">
        <v>112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ht="21.75" customHeight="1">
      <c r="A3" s="129" t="s">
        <v>113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16" ht="19.5" customHeight="1">
      <c r="A4" s="133" t="s">
        <v>98</v>
      </c>
      <c r="B4" s="133"/>
      <c r="C4" s="133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6" ht="15.75" customHeight="1">
      <c r="A5" s="52"/>
      <c r="B5" s="52"/>
      <c r="D5" s="127" t="s">
        <v>2</v>
      </c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</row>
    <row r="6" spans="1:16" ht="16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P6" s="96" t="s">
        <v>100</v>
      </c>
    </row>
    <row r="7" spans="1:16" ht="54" customHeight="1">
      <c r="A7" s="130" t="s">
        <v>118</v>
      </c>
      <c r="B7" s="128" t="s">
        <v>101</v>
      </c>
      <c r="C7" s="128" t="s">
        <v>115</v>
      </c>
      <c r="D7" s="128"/>
      <c r="E7" s="128"/>
      <c r="F7" s="128" t="s">
        <v>130</v>
      </c>
      <c r="G7" s="128"/>
      <c r="H7" s="128"/>
      <c r="I7" s="128" t="s">
        <v>102</v>
      </c>
      <c r="J7" s="128"/>
      <c r="K7" s="128"/>
      <c r="L7" s="128" t="s">
        <v>103</v>
      </c>
      <c r="M7" s="128"/>
      <c r="N7" s="128"/>
      <c r="O7" s="128"/>
      <c r="P7" s="136" t="s">
        <v>120</v>
      </c>
    </row>
    <row r="8" spans="1:16" ht="12.75" customHeight="1">
      <c r="A8" s="130"/>
      <c r="B8" s="128"/>
      <c r="C8" s="128" t="s">
        <v>119</v>
      </c>
      <c r="D8" s="132" t="s">
        <v>3</v>
      </c>
      <c r="E8" s="132"/>
      <c r="F8" s="128" t="s">
        <v>119</v>
      </c>
      <c r="G8" s="132" t="s">
        <v>3</v>
      </c>
      <c r="H8" s="132"/>
      <c r="I8" s="128" t="s">
        <v>119</v>
      </c>
      <c r="J8" s="132" t="s">
        <v>3</v>
      </c>
      <c r="K8" s="132"/>
      <c r="L8" s="128" t="s">
        <v>101</v>
      </c>
      <c r="M8" s="128" t="s">
        <v>121</v>
      </c>
      <c r="N8" s="132" t="s">
        <v>3</v>
      </c>
      <c r="O8" s="132"/>
      <c r="P8" s="136"/>
    </row>
    <row r="9" spans="1:16" ht="11.25" customHeight="1">
      <c r="A9" s="130"/>
      <c r="B9" s="128"/>
      <c r="C9" s="128"/>
      <c r="D9" s="128" t="s">
        <v>129</v>
      </c>
      <c r="E9" s="128" t="s">
        <v>116</v>
      </c>
      <c r="F9" s="128"/>
      <c r="G9" s="128" t="s">
        <v>129</v>
      </c>
      <c r="H9" s="128" t="s">
        <v>116</v>
      </c>
      <c r="I9" s="128"/>
      <c r="J9" s="128" t="s">
        <v>129</v>
      </c>
      <c r="K9" s="128" t="s">
        <v>116</v>
      </c>
      <c r="L9" s="128"/>
      <c r="M9" s="128"/>
      <c r="N9" s="128" t="s">
        <v>129</v>
      </c>
      <c r="O9" s="128" t="s">
        <v>116</v>
      </c>
      <c r="P9" s="136"/>
    </row>
    <row r="10" spans="1:16" ht="14.25" customHeight="1">
      <c r="A10" s="130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36"/>
    </row>
    <row r="11" spans="1:16" ht="30.75" customHeight="1">
      <c r="A11" s="130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36"/>
    </row>
    <row r="12" spans="1:16" ht="15.75" customHeight="1" thickBot="1">
      <c r="A12" s="131"/>
      <c r="B12" s="95">
        <v>1</v>
      </c>
      <c r="C12" s="95" t="s">
        <v>104</v>
      </c>
      <c r="D12" s="95">
        <v>3</v>
      </c>
      <c r="E12" s="95">
        <v>4</v>
      </c>
      <c r="F12" s="95" t="s">
        <v>105</v>
      </c>
      <c r="G12" s="95">
        <v>6</v>
      </c>
      <c r="H12" s="95">
        <v>7</v>
      </c>
      <c r="I12" s="95" t="s">
        <v>106</v>
      </c>
      <c r="J12" s="95" t="s">
        <v>107</v>
      </c>
      <c r="K12" s="95" t="s">
        <v>108</v>
      </c>
      <c r="L12" s="95">
        <v>11</v>
      </c>
      <c r="M12" s="95" t="s">
        <v>109</v>
      </c>
      <c r="N12" s="95">
        <v>13</v>
      </c>
      <c r="O12" s="95">
        <v>14</v>
      </c>
      <c r="P12" s="95" t="s">
        <v>110</v>
      </c>
    </row>
    <row r="13" spans="1:16" ht="15.75" customHeight="1">
      <c r="A13" s="134" t="s">
        <v>114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</row>
    <row r="14" spans="1:16" ht="12.75">
      <c r="A14" s="61"/>
      <c r="B14" s="61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1"/>
    </row>
    <row r="15" spans="1:16" ht="12.75">
      <c r="A15" s="63"/>
      <c r="B15" s="61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1"/>
    </row>
    <row r="16" spans="1:16" ht="12.75">
      <c r="A16" s="63"/>
      <c r="B16" s="61"/>
      <c r="C16" s="62"/>
      <c r="D16" s="73"/>
      <c r="E16" s="62"/>
      <c r="F16" s="62"/>
      <c r="G16" s="73"/>
      <c r="H16" s="62"/>
      <c r="I16" s="62"/>
      <c r="J16" s="73"/>
      <c r="K16" s="62"/>
      <c r="L16" s="62"/>
      <c r="M16" s="62"/>
      <c r="N16" s="73"/>
      <c r="O16" s="62"/>
      <c r="P16" s="61"/>
    </row>
    <row r="17" spans="1:16" ht="12.75">
      <c r="A17" s="63"/>
      <c r="B17" s="61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1"/>
    </row>
    <row r="18" spans="1:16" ht="12.75">
      <c r="A18" s="64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1"/>
    </row>
    <row r="19" spans="1:16" ht="15" customHeight="1">
      <c r="A19" s="78" t="s">
        <v>124</v>
      </c>
      <c r="B19" s="61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1"/>
    </row>
    <row r="20" spans="1:16" ht="19.5" customHeight="1">
      <c r="A20" s="135" t="s">
        <v>96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</row>
    <row r="21" spans="1:16" ht="12.75">
      <c r="A21" s="65"/>
      <c r="B21" s="59"/>
      <c r="C21" s="60"/>
      <c r="D21" s="60"/>
      <c r="E21" s="71" t="s">
        <v>117</v>
      </c>
      <c r="F21" s="60"/>
      <c r="G21" s="60"/>
      <c r="H21" s="71" t="s">
        <v>117</v>
      </c>
      <c r="I21" s="60"/>
      <c r="J21" s="60"/>
      <c r="K21" s="71" t="s">
        <v>117</v>
      </c>
      <c r="L21" s="60"/>
      <c r="M21" s="60"/>
      <c r="N21" s="60"/>
      <c r="O21" s="71" t="s">
        <v>117</v>
      </c>
      <c r="P21" s="59"/>
    </row>
    <row r="22" spans="1:16" ht="12.75">
      <c r="A22" s="61"/>
      <c r="B22" s="61"/>
      <c r="C22" s="62"/>
      <c r="D22" s="62"/>
      <c r="E22" s="71" t="s">
        <v>117</v>
      </c>
      <c r="F22" s="62"/>
      <c r="G22" s="62"/>
      <c r="H22" s="71" t="s">
        <v>117</v>
      </c>
      <c r="I22" s="62"/>
      <c r="J22" s="62"/>
      <c r="K22" s="71" t="s">
        <v>117</v>
      </c>
      <c r="L22" s="62"/>
      <c r="M22" s="62"/>
      <c r="N22" s="62"/>
      <c r="O22" s="71" t="s">
        <v>117</v>
      </c>
      <c r="P22" s="61"/>
    </row>
    <row r="23" spans="1:16" ht="15">
      <c r="A23" s="66"/>
      <c r="B23" s="59"/>
      <c r="C23" s="60"/>
      <c r="D23" s="60"/>
      <c r="E23" s="71" t="s">
        <v>117</v>
      </c>
      <c r="F23" s="60"/>
      <c r="G23" s="60"/>
      <c r="H23" s="71" t="s">
        <v>117</v>
      </c>
      <c r="I23" s="60"/>
      <c r="J23" s="60"/>
      <c r="K23" s="71" t="s">
        <v>117</v>
      </c>
      <c r="L23" s="60"/>
      <c r="M23" s="60"/>
      <c r="N23" s="60"/>
      <c r="O23" s="71" t="s">
        <v>117</v>
      </c>
      <c r="P23" s="59"/>
    </row>
    <row r="24" spans="1:16" ht="12.75">
      <c r="A24" s="61"/>
      <c r="B24" s="61"/>
      <c r="C24" s="62"/>
      <c r="D24" s="62"/>
      <c r="E24" s="71" t="s">
        <v>117</v>
      </c>
      <c r="F24" s="62"/>
      <c r="G24" s="62"/>
      <c r="H24" s="71" t="s">
        <v>117</v>
      </c>
      <c r="I24" s="62"/>
      <c r="J24" s="62"/>
      <c r="K24" s="71" t="s">
        <v>117</v>
      </c>
      <c r="L24" s="62"/>
      <c r="M24" s="62"/>
      <c r="N24" s="62"/>
      <c r="O24" s="71" t="s">
        <v>117</v>
      </c>
      <c r="P24" s="61"/>
    </row>
    <row r="25" spans="1:16" ht="15" customHeight="1">
      <c r="A25" s="78" t="s">
        <v>124</v>
      </c>
      <c r="B25" s="59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59"/>
    </row>
    <row r="26" spans="1:15" ht="12.7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1:16" ht="15">
      <c r="A27" s="93" t="s">
        <v>111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</row>
    <row r="28" spans="1:15" ht="15">
      <c r="A28" s="94" t="s">
        <v>128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1:16" ht="13.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</row>
    <row r="31" spans="1:15" ht="14.25" customHeight="1">
      <c r="A31" s="11" t="s">
        <v>31</v>
      </c>
      <c r="B31" s="12" t="s">
        <v>32</v>
      </c>
      <c r="C31" s="10"/>
      <c r="D31" s="3"/>
      <c r="E31" s="13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15" ht="14.25" customHeight="1">
      <c r="A32" s="10"/>
      <c r="B32" s="14" t="s">
        <v>92</v>
      </c>
      <c r="C32" s="10"/>
      <c r="D32" s="3"/>
      <c r="E32" s="10"/>
      <c r="F32" s="69"/>
      <c r="G32" s="69"/>
      <c r="H32" s="69"/>
      <c r="I32" s="69"/>
      <c r="J32" s="69"/>
      <c r="K32" s="69"/>
      <c r="L32" s="69"/>
      <c r="M32" s="69"/>
      <c r="N32" s="69"/>
      <c r="O32" s="69"/>
    </row>
    <row r="33" spans="1:5" ht="13.5">
      <c r="A33" s="10"/>
      <c r="B33" s="10"/>
      <c r="C33" s="10"/>
      <c r="D33" s="3"/>
      <c r="E33" s="3"/>
    </row>
    <row r="34" spans="1:5" ht="13.5">
      <c r="A34" s="10" t="s">
        <v>33</v>
      </c>
      <c r="B34" s="10"/>
      <c r="C34" s="10"/>
      <c r="D34" s="3"/>
      <c r="E34" s="3"/>
    </row>
    <row r="35" spans="1:5" ht="13.5">
      <c r="A35" s="14" t="s">
        <v>34</v>
      </c>
      <c r="B35" s="10"/>
      <c r="C35" s="10"/>
      <c r="D35" s="3"/>
      <c r="E35" s="10"/>
    </row>
    <row r="36" spans="1:5" ht="13.5">
      <c r="A36" s="10" t="s">
        <v>36</v>
      </c>
      <c r="B36" s="10"/>
      <c r="C36" s="10"/>
      <c r="D36" s="3"/>
      <c r="E36" s="10"/>
    </row>
    <row r="37" spans="1:5" ht="13.5">
      <c r="A37" s="12" t="s">
        <v>35</v>
      </c>
      <c r="B37" s="10"/>
      <c r="C37" s="10"/>
      <c r="D37" s="3"/>
      <c r="E37" s="10"/>
    </row>
  </sheetData>
  <sheetProtection/>
  <mergeCells count="30">
    <mergeCell ref="L8:L11"/>
    <mergeCell ref="P7:P11"/>
    <mergeCell ref="C7:E7"/>
    <mergeCell ref="J8:K8"/>
    <mergeCell ref="D8:E8"/>
    <mergeCell ref="F8:F11"/>
    <mergeCell ref="I8:I11"/>
    <mergeCell ref="M8:M11"/>
    <mergeCell ref="G8:H8"/>
    <mergeCell ref="K9:K11"/>
    <mergeCell ref="N8:O8"/>
    <mergeCell ref="N9:N11"/>
    <mergeCell ref="H9:H11"/>
    <mergeCell ref="A4:C4"/>
    <mergeCell ref="A13:P13"/>
    <mergeCell ref="A20:P20"/>
    <mergeCell ref="D9:D11"/>
    <mergeCell ref="E9:E11"/>
    <mergeCell ref="G9:G11"/>
    <mergeCell ref="J9:J11"/>
    <mergeCell ref="D5:P5"/>
    <mergeCell ref="L7:O7"/>
    <mergeCell ref="I7:K7"/>
    <mergeCell ref="F7:H7"/>
    <mergeCell ref="B7:B11"/>
    <mergeCell ref="A2:P2"/>
    <mergeCell ref="A3:P3"/>
    <mergeCell ref="A7:A12"/>
    <mergeCell ref="O9:O11"/>
    <mergeCell ref="C8:C11"/>
  </mergeCells>
  <printOptions/>
  <pageMargins left="0.1968503937007874" right="0.1968503937007874" top="0.5905511811023623" bottom="0.1968503937007874" header="0.11811023622047245" footer="0.11811023622047245"/>
  <pageSetup horizontalDpi="600" verticalDpi="600" orientation="landscape" paperSize="9" scale="76" r:id="rId1"/>
  <headerFooter alignWithMargins="0">
    <oddFooter>&amp;R&amp;8&amp;Z&amp;F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46">
      <selection activeCell="E68" sqref="E68"/>
    </sheetView>
  </sheetViews>
  <sheetFormatPr defaultColWidth="9.140625" defaultRowHeight="12.75"/>
  <cols>
    <col min="1" max="1" width="33.00390625" style="4" customWidth="1"/>
    <col min="2" max="2" width="4.8515625" style="33" customWidth="1"/>
    <col min="3" max="3" width="10.7109375" style="33" customWidth="1"/>
    <col min="4" max="4" width="10.421875" style="3" customWidth="1"/>
    <col min="5" max="5" width="11.7109375" style="33" customWidth="1"/>
    <col min="6" max="6" width="11.7109375" style="3" customWidth="1"/>
    <col min="7" max="7" width="10.421875" style="3" customWidth="1"/>
    <col min="8" max="8" width="11.7109375" style="3" customWidth="1"/>
    <col min="9" max="9" width="12.28125" style="3" customWidth="1"/>
    <col min="10" max="10" width="10.421875" style="3" customWidth="1"/>
    <col min="11" max="11" width="11.28125" style="3" customWidth="1"/>
    <col min="12" max="12" width="13.00390625" style="3" customWidth="1"/>
    <col min="13" max="16384" width="9.140625" style="3" customWidth="1"/>
  </cols>
  <sheetData>
    <row r="1" spans="1:12" ht="17.25" customHeight="1">
      <c r="A1" s="2"/>
      <c r="B1" s="103"/>
      <c r="C1" s="103"/>
      <c r="D1" s="32"/>
      <c r="F1" s="34"/>
      <c r="G1" s="32"/>
      <c r="J1" s="32"/>
      <c r="L1" s="76" t="s">
        <v>58</v>
      </c>
    </row>
    <row r="2" spans="1:12" ht="41.25" customHeight="1">
      <c r="A2" s="104" t="s">
        <v>156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9.5" customHeight="1">
      <c r="A3" s="35"/>
      <c r="B3" s="35"/>
      <c r="D3" s="45"/>
      <c r="E3" s="75" t="s">
        <v>151</v>
      </c>
      <c r="F3" s="45"/>
      <c r="G3" s="45"/>
      <c r="H3" s="45"/>
      <c r="I3" s="45"/>
      <c r="J3" s="45"/>
      <c r="K3" s="45"/>
      <c r="L3" s="50"/>
    </row>
    <row r="4" spans="1:12" ht="15.75" customHeight="1">
      <c r="A4" s="101" t="s">
        <v>122</v>
      </c>
      <c r="B4" s="101"/>
      <c r="C4" s="101"/>
      <c r="D4" s="101"/>
      <c r="E4" s="101"/>
      <c r="F4" s="101"/>
      <c r="G4" s="101"/>
      <c r="H4" s="101"/>
      <c r="I4" s="101"/>
      <c r="J4" s="31"/>
      <c r="K4" s="31"/>
      <c r="L4" s="50"/>
    </row>
    <row r="5" spans="1:12" ht="15.75" customHeight="1">
      <c r="A5" s="101" t="s">
        <v>140</v>
      </c>
      <c r="B5" s="101"/>
      <c r="C5" s="101"/>
      <c r="D5" s="101"/>
      <c r="E5" s="101"/>
      <c r="F5" s="101"/>
      <c r="G5" s="101"/>
      <c r="H5" s="101"/>
      <c r="I5" s="101"/>
      <c r="J5" s="44"/>
      <c r="K5" s="44"/>
      <c r="L5" s="50"/>
    </row>
    <row r="6" spans="1:12" ht="15.75" customHeight="1">
      <c r="A6" s="101" t="s">
        <v>133</v>
      </c>
      <c r="B6" s="101"/>
      <c r="C6" s="101"/>
      <c r="D6" s="101"/>
      <c r="E6" s="101"/>
      <c r="F6" s="101"/>
      <c r="G6" s="101"/>
      <c r="H6" s="101"/>
      <c r="I6" s="101"/>
      <c r="J6" s="44"/>
      <c r="K6" s="44"/>
      <c r="L6" s="50"/>
    </row>
    <row r="7" spans="1:12" ht="15.75" customHeight="1">
      <c r="A7" s="101" t="s">
        <v>134</v>
      </c>
      <c r="B7" s="101"/>
      <c r="C7" s="101"/>
      <c r="D7" s="101"/>
      <c r="E7" s="101"/>
      <c r="F7" s="101"/>
      <c r="G7" s="101"/>
      <c r="H7" s="101"/>
      <c r="I7" s="101"/>
      <c r="J7" s="44"/>
      <c r="K7" s="44"/>
      <c r="L7" s="50"/>
    </row>
    <row r="8" spans="1:12" ht="15.75" customHeight="1">
      <c r="A8" s="101" t="s">
        <v>147</v>
      </c>
      <c r="B8" s="101"/>
      <c r="C8" s="101"/>
      <c r="D8" s="101"/>
      <c r="E8" s="101"/>
      <c r="F8" s="101"/>
      <c r="G8" s="101"/>
      <c r="H8" s="101"/>
      <c r="I8" s="101"/>
      <c r="J8" s="44"/>
      <c r="K8" s="44"/>
      <c r="L8" s="50"/>
    </row>
    <row r="9" spans="1:12" ht="13.5" customHeight="1">
      <c r="A9" s="30"/>
      <c r="B9" s="36"/>
      <c r="C9" s="37"/>
      <c r="D9" s="37"/>
      <c r="E9" s="36"/>
      <c r="F9" s="38"/>
      <c r="G9" s="37"/>
      <c r="J9" s="37"/>
      <c r="K9" s="8"/>
      <c r="L9" s="37"/>
    </row>
    <row r="10" spans="1:10" ht="13.5">
      <c r="A10" s="87" t="s">
        <v>60</v>
      </c>
      <c r="B10" s="4"/>
      <c r="C10" s="4"/>
      <c r="D10" s="39"/>
      <c r="E10" s="4"/>
      <c r="F10" s="16"/>
      <c r="G10" s="39"/>
      <c r="J10" s="39"/>
    </row>
    <row r="11" spans="1:12" ht="16.5" customHeight="1">
      <c r="A11" s="102" t="s">
        <v>37</v>
      </c>
      <c r="B11" s="100"/>
      <c r="C11" s="100" t="s">
        <v>154</v>
      </c>
      <c r="D11" s="137" t="s">
        <v>142</v>
      </c>
      <c r="E11" s="138"/>
      <c r="F11" s="139"/>
      <c r="G11" s="137" t="s">
        <v>145</v>
      </c>
      <c r="H11" s="138"/>
      <c r="I11" s="139"/>
      <c r="J11" s="137" t="s">
        <v>153</v>
      </c>
      <c r="K11" s="138"/>
      <c r="L11" s="139"/>
    </row>
    <row r="12" spans="1:12" ht="12" customHeight="1">
      <c r="A12" s="102"/>
      <c r="B12" s="100"/>
      <c r="C12" s="100"/>
      <c r="D12" s="140" t="s">
        <v>64</v>
      </c>
      <c r="E12" s="142" t="s">
        <v>3</v>
      </c>
      <c r="F12" s="143"/>
      <c r="G12" s="140" t="s">
        <v>64</v>
      </c>
      <c r="H12" s="142" t="s">
        <v>3</v>
      </c>
      <c r="I12" s="143"/>
      <c r="J12" s="140" t="s">
        <v>64</v>
      </c>
      <c r="K12" s="142" t="s">
        <v>3</v>
      </c>
      <c r="L12" s="143"/>
    </row>
    <row r="13" spans="1:12" ht="26.25" customHeight="1">
      <c r="A13" s="102"/>
      <c r="B13" s="100"/>
      <c r="C13" s="100"/>
      <c r="D13" s="141"/>
      <c r="E13" s="46" t="s">
        <v>62</v>
      </c>
      <c r="F13" s="47" t="s">
        <v>63</v>
      </c>
      <c r="G13" s="141"/>
      <c r="H13" s="46" t="s">
        <v>62</v>
      </c>
      <c r="I13" s="47" t="s">
        <v>63</v>
      </c>
      <c r="J13" s="141"/>
      <c r="K13" s="46" t="s">
        <v>62</v>
      </c>
      <c r="L13" s="46" t="s">
        <v>63</v>
      </c>
    </row>
    <row r="14" spans="1:12" ht="12.75" customHeight="1">
      <c r="A14" s="48">
        <v>1</v>
      </c>
      <c r="B14" s="48">
        <v>2</v>
      </c>
      <c r="C14" s="48">
        <v>3</v>
      </c>
      <c r="D14" s="48">
        <v>6</v>
      </c>
      <c r="E14" s="48">
        <v>7</v>
      </c>
      <c r="F14" s="48">
        <v>8</v>
      </c>
      <c r="G14" s="48">
        <v>6</v>
      </c>
      <c r="H14" s="48">
        <v>7</v>
      </c>
      <c r="I14" s="48">
        <v>8</v>
      </c>
      <c r="J14" s="48">
        <v>6</v>
      </c>
      <c r="K14" s="48">
        <v>7</v>
      </c>
      <c r="L14" s="48">
        <v>8</v>
      </c>
    </row>
    <row r="15" spans="1:12" ht="12.75" customHeight="1">
      <c r="A15" s="79" t="s">
        <v>38</v>
      </c>
      <c r="B15" s="29">
        <v>200</v>
      </c>
      <c r="C15" s="49">
        <f>C16+C20+C30+C33+C37+C41+C45</f>
        <v>1933.3999999999999</v>
      </c>
      <c r="D15" s="49">
        <f aca="true" t="shared" si="0" ref="D15:L15">D16+D20+D30+D33+D37+D41+D45</f>
        <v>2291.8</v>
      </c>
      <c r="E15" s="49">
        <f t="shared" si="0"/>
        <v>0</v>
      </c>
      <c r="F15" s="49">
        <f t="shared" si="0"/>
        <v>0</v>
      </c>
      <c r="G15" s="49">
        <f>G16+G20+G30+G33+G37+G41+G45</f>
        <v>14926.449999999999</v>
      </c>
      <c r="H15" s="49">
        <f t="shared" si="0"/>
        <v>0</v>
      </c>
      <c r="I15" s="49">
        <f t="shared" si="0"/>
        <v>0</v>
      </c>
      <c r="J15" s="49">
        <f>J16+J20+J30+J33+J37+J41+J45</f>
        <v>2537</v>
      </c>
      <c r="K15" s="49">
        <f t="shared" si="0"/>
        <v>0</v>
      </c>
      <c r="L15" s="49">
        <f t="shared" si="0"/>
        <v>0</v>
      </c>
    </row>
    <row r="16" spans="1:12" ht="26.25">
      <c r="A16" s="79" t="s">
        <v>65</v>
      </c>
      <c r="B16" s="29">
        <v>210</v>
      </c>
      <c r="C16" s="49">
        <f>C17+C18+C19</f>
        <v>1688.1999999999998</v>
      </c>
      <c r="D16" s="49">
        <f>D17+D18+D19</f>
        <v>1911.3000000000002</v>
      </c>
      <c r="E16" s="49">
        <f aca="true" t="shared" si="1" ref="E16:L16">E17+E18+E19</f>
        <v>0</v>
      </c>
      <c r="F16" s="49">
        <f t="shared" si="1"/>
        <v>0</v>
      </c>
      <c r="G16" s="49">
        <f>G17+G18+G19</f>
        <v>14526.9</v>
      </c>
      <c r="H16" s="49">
        <f t="shared" si="1"/>
        <v>0</v>
      </c>
      <c r="I16" s="49">
        <f t="shared" si="1"/>
        <v>0</v>
      </c>
      <c r="J16" s="49">
        <f>J17+J18+J19</f>
        <v>2112</v>
      </c>
      <c r="K16" s="49">
        <f t="shared" si="1"/>
        <v>0</v>
      </c>
      <c r="L16" s="49">
        <f t="shared" si="1"/>
        <v>0</v>
      </c>
    </row>
    <row r="17" spans="1:12" s="40" customFormat="1" ht="11.25" customHeight="1">
      <c r="A17" s="80" t="s">
        <v>39</v>
      </c>
      <c r="B17" s="29">
        <v>211</v>
      </c>
      <c r="C17" s="49">
        <v>1293.8</v>
      </c>
      <c r="D17" s="49">
        <v>1467.9</v>
      </c>
      <c r="E17" s="49"/>
      <c r="F17" s="49"/>
      <c r="G17" s="49">
        <v>14101</v>
      </c>
      <c r="H17" s="49"/>
      <c r="I17" s="49"/>
      <c r="J17" s="49">
        <v>1622.1</v>
      </c>
      <c r="K17" s="49"/>
      <c r="L17" s="49"/>
    </row>
    <row r="18" spans="1:12" ht="12" customHeight="1">
      <c r="A18" s="80" t="s">
        <v>40</v>
      </c>
      <c r="B18" s="29">
        <v>212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1:12" ht="10.5" customHeight="1">
      <c r="A19" s="80" t="s">
        <v>66</v>
      </c>
      <c r="B19" s="29">
        <v>213</v>
      </c>
      <c r="C19" s="49">
        <v>394.4</v>
      </c>
      <c r="D19" s="49">
        <v>443.4</v>
      </c>
      <c r="E19" s="49"/>
      <c r="F19" s="49"/>
      <c r="G19" s="49">
        <v>425.9</v>
      </c>
      <c r="H19" s="49"/>
      <c r="I19" s="49"/>
      <c r="J19" s="49">
        <v>489.9</v>
      </c>
      <c r="K19" s="49"/>
      <c r="L19" s="49"/>
    </row>
    <row r="20" spans="1:12" ht="12" customHeight="1">
      <c r="A20" s="80" t="s">
        <v>67</v>
      </c>
      <c r="B20" s="29">
        <v>220</v>
      </c>
      <c r="C20" s="49">
        <f>C23+C24+C25+C26+C21+C22</f>
        <v>203.70000000000002</v>
      </c>
      <c r="D20" s="49">
        <f aca="true" t="shared" si="2" ref="D20:L20">D23+D24+D25+D26+D21+D22</f>
        <v>325.5</v>
      </c>
      <c r="E20" s="49">
        <f t="shared" si="2"/>
        <v>0</v>
      </c>
      <c r="F20" s="49">
        <f t="shared" si="2"/>
        <v>0</v>
      </c>
      <c r="G20" s="49">
        <f>G23+G24+G25+G26+G21+G22</f>
        <v>341.8</v>
      </c>
      <c r="H20" s="49">
        <f t="shared" si="2"/>
        <v>0</v>
      </c>
      <c r="I20" s="49">
        <f t="shared" si="2"/>
        <v>0</v>
      </c>
      <c r="J20" s="49">
        <f>J23+J24+J25+J26+J21+J22</f>
        <v>364</v>
      </c>
      <c r="K20" s="49">
        <f t="shared" si="2"/>
        <v>0</v>
      </c>
      <c r="L20" s="49">
        <f t="shared" si="2"/>
        <v>0</v>
      </c>
    </row>
    <row r="21" spans="1:12" ht="12" customHeight="1">
      <c r="A21" s="80" t="s">
        <v>41</v>
      </c>
      <c r="B21" s="29">
        <v>221</v>
      </c>
      <c r="C21" s="49">
        <v>26.6</v>
      </c>
      <c r="D21" s="49">
        <v>55.2</v>
      </c>
      <c r="E21" s="49"/>
      <c r="F21" s="49"/>
      <c r="G21" s="49">
        <v>58</v>
      </c>
      <c r="H21" s="49"/>
      <c r="I21" s="49"/>
      <c r="J21" s="49">
        <v>62</v>
      </c>
      <c r="K21" s="49"/>
      <c r="L21" s="49"/>
    </row>
    <row r="22" spans="1:12" ht="11.25" customHeight="1">
      <c r="A22" s="80" t="s">
        <v>42</v>
      </c>
      <c r="B22" s="29">
        <v>222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2" ht="11.25" customHeight="1">
      <c r="A23" s="80" t="s">
        <v>43</v>
      </c>
      <c r="B23" s="29">
        <v>223</v>
      </c>
      <c r="C23" s="49">
        <v>70.9</v>
      </c>
      <c r="D23" s="49">
        <v>150</v>
      </c>
      <c r="E23" s="49"/>
      <c r="F23" s="49"/>
      <c r="G23" s="49">
        <v>157.5</v>
      </c>
      <c r="H23" s="49"/>
      <c r="I23" s="49"/>
      <c r="J23" s="49">
        <v>167</v>
      </c>
      <c r="K23" s="49"/>
      <c r="L23" s="49"/>
    </row>
    <row r="24" spans="1:12" ht="12.75" customHeight="1">
      <c r="A24" s="80" t="s">
        <v>44</v>
      </c>
      <c r="B24" s="29">
        <v>224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1:12" ht="26.25">
      <c r="A25" s="80" t="s">
        <v>68</v>
      </c>
      <c r="B25" s="29">
        <v>225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</row>
    <row r="26" spans="1:12" ht="17.25" customHeight="1">
      <c r="A26" s="80" t="s">
        <v>69</v>
      </c>
      <c r="B26" s="29">
        <v>226</v>
      </c>
      <c r="C26" s="49">
        <v>106.2</v>
      </c>
      <c r="D26" s="49">
        <v>120.3</v>
      </c>
      <c r="E26" s="49"/>
      <c r="F26" s="49"/>
      <c r="G26" s="49">
        <v>126.3</v>
      </c>
      <c r="H26" s="49"/>
      <c r="I26" s="49"/>
      <c r="J26" s="49">
        <v>135</v>
      </c>
      <c r="K26" s="49"/>
      <c r="L26" s="49"/>
    </row>
    <row r="27" spans="1:12" ht="24.75" customHeight="1">
      <c r="A27" s="80" t="s">
        <v>70</v>
      </c>
      <c r="B27" s="29">
        <v>230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</row>
    <row r="28" spans="1:12" ht="17.25" customHeight="1">
      <c r="A28" s="80" t="s">
        <v>71</v>
      </c>
      <c r="B28" s="29">
        <v>231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 ht="14.25" customHeight="1">
      <c r="A29" s="80" t="s">
        <v>72</v>
      </c>
      <c r="B29" s="29">
        <v>232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</row>
    <row r="30" spans="1:12" ht="26.25">
      <c r="A30" s="80" t="s">
        <v>73</v>
      </c>
      <c r="B30" s="29">
        <v>240</v>
      </c>
      <c r="C30" s="49">
        <f>C31+C32</f>
        <v>0</v>
      </c>
      <c r="D30" s="49">
        <f aca="true" t="shared" si="3" ref="D30:L30">D31+D32</f>
        <v>0</v>
      </c>
      <c r="E30" s="49">
        <f t="shared" si="3"/>
        <v>0</v>
      </c>
      <c r="F30" s="49">
        <f t="shared" si="3"/>
        <v>0</v>
      </c>
      <c r="G30" s="49">
        <f>G31+G32</f>
        <v>0</v>
      </c>
      <c r="H30" s="49">
        <f t="shared" si="3"/>
        <v>0</v>
      </c>
      <c r="I30" s="49">
        <f t="shared" si="3"/>
        <v>0</v>
      </c>
      <c r="J30" s="49">
        <f>J31+J32</f>
        <v>0</v>
      </c>
      <c r="K30" s="49">
        <f t="shared" si="3"/>
        <v>0</v>
      </c>
      <c r="L30" s="49">
        <f t="shared" si="3"/>
        <v>0</v>
      </c>
    </row>
    <row r="31" spans="1:12" ht="25.5" customHeight="1">
      <c r="A31" s="80" t="s">
        <v>74</v>
      </c>
      <c r="B31" s="29">
        <v>241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1:12" ht="52.5">
      <c r="A32" s="80" t="s">
        <v>75</v>
      </c>
      <c r="B32" s="29">
        <v>242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3" spans="1:12" ht="28.5" customHeight="1">
      <c r="A33" s="80" t="s">
        <v>76</v>
      </c>
      <c r="B33" s="29">
        <v>250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1:12" ht="39">
      <c r="A34" s="80" t="s">
        <v>77</v>
      </c>
      <c r="B34" s="29">
        <v>251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</row>
    <row r="35" spans="1:12" ht="48.75" customHeight="1">
      <c r="A35" s="80" t="s">
        <v>78</v>
      </c>
      <c r="B35" s="29">
        <v>252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</row>
    <row r="36" spans="1:12" ht="27" customHeight="1">
      <c r="A36" s="80" t="s">
        <v>79</v>
      </c>
      <c r="B36" s="29">
        <v>253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</row>
    <row r="37" spans="1:12" ht="13.5" customHeight="1">
      <c r="A37" s="80" t="s">
        <v>45</v>
      </c>
      <c r="B37" s="29">
        <v>260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</row>
    <row r="38" spans="1:12" ht="39">
      <c r="A38" s="80" t="s">
        <v>46</v>
      </c>
      <c r="B38" s="29">
        <v>261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</row>
    <row r="39" spans="1:12" ht="15" customHeight="1">
      <c r="A39" s="80" t="s">
        <v>47</v>
      </c>
      <c r="B39" s="29">
        <v>262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</row>
    <row r="40" spans="1:12" ht="39">
      <c r="A40" s="80" t="s">
        <v>48</v>
      </c>
      <c r="B40" s="29">
        <v>263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</row>
    <row r="41" spans="1:12" ht="12.75">
      <c r="A41" s="80" t="s">
        <v>80</v>
      </c>
      <c r="B41" s="29">
        <v>270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</row>
    <row r="42" spans="1:12" ht="26.25">
      <c r="A42" s="80" t="s">
        <v>81</v>
      </c>
      <c r="B42" s="29">
        <v>271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</row>
    <row r="43" spans="1:12" ht="12.75">
      <c r="A43" s="80" t="s">
        <v>82</v>
      </c>
      <c r="B43" s="29">
        <v>272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</row>
    <row r="44" spans="1:12" ht="26.25">
      <c r="A44" s="80" t="s">
        <v>83</v>
      </c>
      <c r="B44" s="29">
        <v>273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</row>
    <row r="45" spans="1:12" ht="11.25" customHeight="1">
      <c r="A45" s="80" t="s">
        <v>49</v>
      </c>
      <c r="B45" s="29">
        <v>290</v>
      </c>
      <c r="C45" s="49">
        <v>41.5</v>
      </c>
      <c r="D45" s="49">
        <v>55</v>
      </c>
      <c r="E45" s="49"/>
      <c r="F45" s="49"/>
      <c r="G45" s="49">
        <v>57.75</v>
      </c>
      <c r="H45" s="49"/>
      <c r="I45" s="49"/>
      <c r="J45" s="49">
        <v>61</v>
      </c>
      <c r="K45" s="49"/>
      <c r="L45" s="49"/>
    </row>
    <row r="46" spans="1:12" ht="11.25" customHeight="1">
      <c r="A46" s="80" t="s">
        <v>50</v>
      </c>
      <c r="B46" s="29">
        <v>300</v>
      </c>
      <c r="C46" s="49">
        <f>C48+C49+C50</f>
        <v>184.1</v>
      </c>
      <c r="D46" s="49">
        <f>D48+D49+D50</f>
        <v>250</v>
      </c>
      <c r="E46" s="49">
        <f aca="true" t="shared" si="4" ref="E46:L46">E50+E49+E48+E47</f>
        <v>0</v>
      </c>
      <c r="F46" s="49">
        <f t="shared" si="4"/>
        <v>0</v>
      </c>
      <c r="G46" s="49">
        <f>G48+G49+G50</f>
        <v>262.2</v>
      </c>
      <c r="H46" s="49">
        <f t="shared" si="4"/>
        <v>0</v>
      </c>
      <c r="I46" s="49">
        <f t="shared" si="4"/>
        <v>0</v>
      </c>
      <c r="J46" s="49">
        <f>J48+J49+J50</f>
        <v>278</v>
      </c>
      <c r="K46" s="49">
        <f t="shared" si="4"/>
        <v>0</v>
      </c>
      <c r="L46" s="49">
        <f t="shared" si="4"/>
        <v>0</v>
      </c>
    </row>
    <row r="47" spans="1:12" ht="26.25">
      <c r="A47" s="80" t="s">
        <v>51</v>
      </c>
      <c r="B47" s="29">
        <v>310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</row>
    <row r="48" spans="1:12" ht="27" customHeight="1">
      <c r="A48" s="80" t="s">
        <v>52</v>
      </c>
      <c r="B48" s="29">
        <v>320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</row>
    <row r="49" spans="1:12" ht="25.5" customHeight="1">
      <c r="A49" s="80" t="s">
        <v>84</v>
      </c>
      <c r="B49" s="29">
        <v>330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</row>
    <row r="50" spans="1:12" ht="29.25" customHeight="1">
      <c r="A50" s="80" t="s">
        <v>53</v>
      </c>
      <c r="B50" s="29">
        <v>340</v>
      </c>
      <c r="C50" s="49">
        <v>184.1</v>
      </c>
      <c r="D50" s="49">
        <v>250</v>
      </c>
      <c r="E50" s="49"/>
      <c r="F50" s="49"/>
      <c r="G50" s="49">
        <v>262.2</v>
      </c>
      <c r="H50" s="49"/>
      <c r="I50" s="49"/>
      <c r="J50" s="49">
        <v>278</v>
      </c>
      <c r="K50" s="49"/>
      <c r="L50" s="49"/>
    </row>
    <row r="51" spans="1:12" ht="12.75" customHeight="1">
      <c r="A51" s="80" t="s">
        <v>85</v>
      </c>
      <c r="B51" s="29">
        <v>400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</row>
    <row r="52" spans="1:12" ht="26.25">
      <c r="A52" s="80" t="s">
        <v>86</v>
      </c>
      <c r="B52" s="29">
        <v>410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</row>
    <row r="53" spans="1:12" ht="26.25">
      <c r="A53" s="80" t="s">
        <v>87</v>
      </c>
      <c r="B53" s="29">
        <v>420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</row>
    <row r="54" spans="1:12" ht="26.25">
      <c r="A54" s="80" t="s">
        <v>88</v>
      </c>
      <c r="B54" s="29">
        <v>430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</row>
    <row r="55" spans="1:12" ht="12.75" customHeight="1">
      <c r="A55" s="80" t="s">
        <v>89</v>
      </c>
      <c r="B55" s="29">
        <v>440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</row>
    <row r="56" spans="1:12" ht="11.25" customHeight="1">
      <c r="A56" s="80" t="s">
        <v>54</v>
      </c>
      <c r="B56" s="29">
        <v>500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</row>
    <row r="57" spans="1:12" ht="26.25">
      <c r="A57" s="80" t="s">
        <v>90</v>
      </c>
      <c r="B57" s="29">
        <v>530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</row>
    <row r="58" spans="1:12" ht="12" customHeight="1">
      <c r="A58" s="80" t="s">
        <v>55</v>
      </c>
      <c r="B58" s="29">
        <v>600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</row>
    <row r="59" spans="1:12" ht="26.25">
      <c r="A59" s="80" t="s">
        <v>91</v>
      </c>
      <c r="B59" s="29">
        <v>630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</row>
    <row r="60" spans="1:12" ht="12.75" customHeight="1">
      <c r="A60" s="81" t="s">
        <v>56</v>
      </c>
      <c r="B60" s="29">
        <v>900</v>
      </c>
      <c r="C60" s="49">
        <f>C58+C56+C51+C46+C15</f>
        <v>2117.5</v>
      </c>
      <c r="D60" s="49">
        <f aca="true" t="shared" si="5" ref="D60:L60">D58+D56+D51+D46+D15</f>
        <v>2541.8</v>
      </c>
      <c r="E60" s="49">
        <f t="shared" si="5"/>
        <v>0</v>
      </c>
      <c r="F60" s="49">
        <f t="shared" si="5"/>
        <v>0</v>
      </c>
      <c r="G60" s="49">
        <f>G58+G56+G51+G46+G15</f>
        <v>15188.65</v>
      </c>
      <c r="H60" s="49">
        <f t="shared" si="5"/>
        <v>0</v>
      </c>
      <c r="I60" s="49">
        <f t="shared" si="5"/>
        <v>0</v>
      </c>
      <c r="J60" s="49">
        <f>J58+J56+J51+J46+J15</f>
        <v>2815</v>
      </c>
      <c r="K60" s="49">
        <f t="shared" si="5"/>
        <v>0</v>
      </c>
      <c r="L60" s="49">
        <f t="shared" si="5"/>
        <v>0</v>
      </c>
    </row>
    <row r="61" spans="1:12" ht="12.75" customHeight="1">
      <c r="A61" s="84"/>
      <c r="B61" s="85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1:12" ht="12.75" customHeight="1">
      <c r="A62" s="84"/>
      <c r="B62" s="85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1:10" ht="12.75" customHeight="1">
      <c r="A63" s="41"/>
      <c r="B63" s="42"/>
      <c r="C63" s="43"/>
      <c r="D63" s="43"/>
      <c r="E63" s="43"/>
      <c r="F63" s="43"/>
      <c r="G63" s="43"/>
      <c r="J63" s="43"/>
    </row>
    <row r="64" spans="1:10" ht="11.25" customHeight="1">
      <c r="A64" s="28" t="s">
        <v>31</v>
      </c>
      <c r="B64" s="82"/>
      <c r="C64" s="82"/>
      <c r="D64" s="10"/>
      <c r="E64" s="82"/>
      <c r="F64" s="82"/>
      <c r="G64" s="10"/>
      <c r="H64" s="10"/>
      <c r="J64" s="10"/>
    </row>
    <row r="65" spans="1:10" ht="10.5" customHeight="1">
      <c r="A65" s="12" t="s">
        <v>158</v>
      </c>
      <c r="B65" s="10"/>
      <c r="C65" s="10"/>
      <c r="D65" s="10"/>
      <c r="E65" s="10" t="s">
        <v>135</v>
      </c>
      <c r="F65" s="10"/>
      <c r="G65" s="10"/>
      <c r="H65" s="10"/>
      <c r="J65" s="10"/>
    </row>
    <row r="66" spans="1:10" ht="9.75" customHeight="1">
      <c r="A66" s="14" t="s">
        <v>57</v>
      </c>
      <c r="B66" s="10"/>
      <c r="C66" s="14"/>
      <c r="D66" s="10"/>
      <c r="E66" s="14" t="s">
        <v>34</v>
      </c>
      <c r="F66" s="10"/>
      <c r="G66" s="10"/>
      <c r="H66" s="10"/>
      <c r="J66" s="10"/>
    </row>
    <row r="67" spans="1:10" ht="12.75" customHeight="1">
      <c r="A67" s="10"/>
      <c r="B67" s="15"/>
      <c r="C67" s="10"/>
      <c r="D67" s="10"/>
      <c r="E67" s="10" t="s">
        <v>36</v>
      </c>
      <c r="F67" s="10"/>
      <c r="G67" s="10"/>
      <c r="H67" s="10"/>
      <c r="J67" s="10"/>
    </row>
    <row r="68" spans="1:10" ht="13.5">
      <c r="A68" s="14"/>
      <c r="B68" s="83"/>
      <c r="C68" s="83"/>
      <c r="D68" s="10"/>
      <c r="E68" s="83"/>
      <c r="F68" s="10"/>
      <c r="G68" s="10"/>
      <c r="H68" s="10"/>
      <c r="J68" s="10"/>
    </row>
    <row r="69" spans="1:10" ht="13.5">
      <c r="A69" s="12" t="s">
        <v>35</v>
      </c>
      <c r="B69" s="83"/>
      <c r="C69" s="83"/>
      <c r="D69" s="10"/>
      <c r="E69" s="83"/>
      <c r="F69" s="10"/>
      <c r="G69" s="10"/>
      <c r="H69" s="10"/>
      <c r="J69" s="10"/>
    </row>
    <row r="70" spans="1:10" ht="13.5">
      <c r="A70" s="14"/>
      <c r="B70" s="83"/>
      <c r="C70" s="83"/>
      <c r="D70" s="10"/>
      <c r="E70" s="83"/>
      <c r="F70" s="10"/>
      <c r="G70" s="10"/>
      <c r="H70" s="10"/>
      <c r="J70" s="10"/>
    </row>
  </sheetData>
  <sheetProtection/>
  <mergeCells count="19">
    <mergeCell ref="J11:L11"/>
    <mergeCell ref="D12:D13"/>
    <mergeCell ref="E12:F12"/>
    <mergeCell ref="G12:G13"/>
    <mergeCell ref="H12:I12"/>
    <mergeCell ref="J12:J13"/>
    <mergeCell ref="K12:L12"/>
    <mergeCell ref="A8:I8"/>
    <mergeCell ref="A11:A13"/>
    <mergeCell ref="B11:B13"/>
    <mergeCell ref="C11:C13"/>
    <mergeCell ref="D11:F11"/>
    <mergeCell ref="G11:I11"/>
    <mergeCell ref="B1:C1"/>
    <mergeCell ref="A2:L2"/>
    <mergeCell ref="A4:I4"/>
    <mergeCell ref="A5:I5"/>
    <mergeCell ref="A6:I6"/>
    <mergeCell ref="A7:I7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3.00390625" style="4" customWidth="1"/>
    <col min="2" max="2" width="4.8515625" style="33" customWidth="1"/>
    <col min="3" max="4" width="10.7109375" style="33" customWidth="1"/>
    <col min="5" max="5" width="11.7109375" style="33" customWidth="1"/>
    <col min="6" max="6" width="11.7109375" style="3" customWidth="1"/>
    <col min="7" max="7" width="10.7109375" style="33" customWidth="1"/>
    <col min="8" max="8" width="11.7109375" style="3" customWidth="1"/>
    <col min="9" max="9" width="12.28125" style="3" customWidth="1"/>
    <col min="10" max="10" width="10.7109375" style="33" customWidth="1"/>
    <col min="11" max="11" width="11.28125" style="3" customWidth="1"/>
    <col min="12" max="12" width="13.00390625" style="3" customWidth="1"/>
    <col min="13" max="16384" width="9.140625" style="3" customWidth="1"/>
  </cols>
  <sheetData>
    <row r="1" spans="1:12" ht="17.25" customHeight="1">
      <c r="A1" s="2"/>
      <c r="B1" s="103"/>
      <c r="C1" s="103"/>
      <c r="D1" s="32"/>
      <c r="F1" s="34"/>
      <c r="G1" s="32"/>
      <c r="J1" s="32"/>
      <c r="L1" s="76" t="s">
        <v>58</v>
      </c>
    </row>
    <row r="2" spans="1:12" ht="41.25" customHeight="1">
      <c r="A2" s="104" t="s">
        <v>157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9.5" customHeight="1">
      <c r="A3" s="35"/>
      <c r="B3" s="35"/>
      <c r="E3" s="75" t="s">
        <v>149</v>
      </c>
      <c r="F3" s="45"/>
      <c r="H3" s="45"/>
      <c r="I3" s="45"/>
      <c r="K3" s="45"/>
      <c r="L3" s="50"/>
    </row>
    <row r="4" spans="1:12" ht="15.75" customHeight="1">
      <c r="A4" s="101" t="s">
        <v>122</v>
      </c>
      <c r="B4" s="101"/>
      <c r="C4" s="101"/>
      <c r="D4" s="101"/>
      <c r="E4" s="101"/>
      <c r="F4" s="101"/>
      <c r="G4" s="101"/>
      <c r="H4" s="101"/>
      <c r="I4" s="101"/>
      <c r="J4" s="31"/>
      <c r="K4" s="31"/>
      <c r="L4" s="50"/>
    </row>
    <row r="5" spans="1:12" ht="15.75" customHeight="1">
      <c r="A5" s="101" t="s">
        <v>140</v>
      </c>
      <c r="B5" s="101"/>
      <c r="C5" s="101"/>
      <c r="D5" s="101"/>
      <c r="E5" s="101"/>
      <c r="F5" s="101"/>
      <c r="G5" s="101"/>
      <c r="H5" s="101"/>
      <c r="I5" s="101"/>
      <c r="J5" s="44"/>
      <c r="K5" s="44"/>
      <c r="L5" s="50"/>
    </row>
    <row r="6" spans="1:12" ht="15.75" customHeight="1">
      <c r="A6" s="101" t="s">
        <v>144</v>
      </c>
      <c r="B6" s="101"/>
      <c r="C6" s="101"/>
      <c r="D6" s="101"/>
      <c r="E6" s="101"/>
      <c r="F6" s="101"/>
      <c r="G6" s="101"/>
      <c r="H6" s="101"/>
      <c r="I6" s="101"/>
      <c r="J6" s="44"/>
      <c r="K6" s="44"/>
      <c r="L6" s="50"/>
    </row>
    <row r="7" spans="1:12" ht="15.75" customHeight="1">
      <c r="A7" s="101" t="s">
        <v>155</v>
      </c>
      <c r="B7" s="101"/>
      <c r="C7" s="101"/>
      <c r="D7" s="101"/>
      <c r="E7" s="101"/>
      <c r="F7" s="101"/>
      <c r="G7" s="101"/>
      <c r="H7" s="101"/>
      <c r="I7" s="101"/>
      <c r="J7" s="44"/>
      <c r="K7" s="44"/>
      <c r="L7" s="50"/>
    </row>
    <row r="8" spans="1:12" ht="15.75" customHeight="1">
      <c r="A8" s="101" t="s">
        <v>148</v>
      </c>
      <c r="B8" s="101"/>
      <c r="C8" s="101"/>
      <c r="D8" s="101"/>
      <c r="E8" s="101"/>
      <c r="F8" s="101"/>
      <c r="G8" s="101"/>
      <c r="H8" s="101"/>
      <c r="I8" s="101"/>
      <c r="J8" s="44"/>
      <c r="K8" s="44"/>
      <c r="L8" s="50"/>
    </row>
    <row r="9" spans="1:12" ht="13.5" customHeight="1">
      <c r="A9" s="30"/>
      <c r="B9" s="36"/>
      <c r="C9" s="37"/>
      <c r="D9" s="37"/>
      <c r="E9" s="36"/>
      <c r="F9" s="38"/>
      <c r="G9" s="37"/>
      <c r="J9" s="37"/>
      <c r="K9" s="8"/>
      <c r="L9" s="37"/>
    </row>
    <row r="10" spans="1:10" ht="13.5">
      <c r="A10" s="87" t="s">
        <v>60</v>
      </c>
      <c r="B10" s="4"/>
      <c r="C10" s="4"/>
      <c r="D10" s="4"/>
      <c r="E10" s="4"/>
      <c r="F10" s="16"/>
      <c r="G10" s="4"/>
      <c r="J10" s="4"/>
    </row>
    <row r="11" spans="1:12" ht="16.5" customHeight="1">
      <c r="A11" s="102" t="s">
        <v>37</v>
      </c>
      <c r="B11" s="100"/>
      <c r="C11" s="100" t="s">
        <v>154</v>
      </c>
      <c r="D11" s="137" t="s">
        <v>142</v>
      </c>
      <c r="E11" s="138"/>
      <c r="F11" s="139"/>
      <c r="G11" s="137" t="s">
        <v>145</v>
      </c>
      <c r="H11" s="138"/>
      <c r="I11" s="139"/>
      <c r="J11" s="137" t="s">
        <v>153</v>
      </c>
      <c r="K11" s="138"/>
      <c r="L11" s="139"/>
    </row>
    <row r="12" spans="1:12" ht="12" customHeight="1">
      <c r="A12" s="102"/>
      <c r="B12" s="100"/>
      <c r="C12" s="100"/>
      <c r="D12" s="98" t="s">
        <v>64</v>
      </c>
      <c r="E12" s="142" t="s">
        <v>3</v>
      </c>
      <c r="F12" s="143"/>
      <c r="G12" s="98" t="s">
        <v>64</v>
      </c>
      <c r="H12" s="142" t="s">
        <v>3</v>
      </c>
      <c r="I12" s="143"/>
      <c r="J12" s="98" t="s">
        <v>64</v>
      </c>
      <c r="K12" s="142" t="s">
        <v>3</v>
      </c>
      <c r="L12" s="143"/>
    </row>
    <row r="13" spans="1:12" ht="26.25" customHeight="1">
      <c r="A13" s="102"/>
      <c r="B13" s="100"/>
      <c r="C13" s="100"/>
      <c r="D13" s="99"/>
      <c r="E13" s="46" t="s">
        <v>62</v>
      </c>
      <c r="F13" s="47" t="s">
        <v>63</v>
      </c>
      <c r="G13" s="99"/>
      <c r="H13" s="46" t="s">
        <v>62</v>
      </c>
      <c r="I13" s="47" t="s">
        <v>63</v>
      </c>
      <c r="J13" s="99"/>
      <c r="K13" s="46" t="s">
        <v>62</v>
      </c>
      <c r="L13" s="46" t="s">
        <v>63</v>
      </c>
    </row>
    <row r="14" spans="1:12" ht="12.75" customHeight="1">
      <c r="A14" s="48">
        <v>1</v>
      </c>
      <c r="B14" s="48">
        <v>2</v>
      </c>
      <c r="C14" s="48">
        <v>3</v>
      </c>
      <c r="D14" s="48">
        <v>3</v>
      </c>
      <c r="E14" s="48">
        <v>7</v>
      </c>
      <c r="F14" s="48">
        <v>8</v>
      </c>
      <c r="G14" s="48">
        <v>3</v>
      </c>
      <c r="H14" s="48">
        <v>7</v>
      </c>
      <c r="I14" s="48">
        <v>8</v>
      </c>
      <c r="J14" s="48">
        <v>3</v>
      </c>
      <c r="K14" s="48">
        <v>7</v>
      </c>
      <c r="L14" s="48">
        <v>8</v>
      </c>
    </row>
    <row r="15" spans="1:12" ht="12.75" customHeight="1">
      <c r="A15" s="79" t="s">
        <v>38</v>
      </c>
      <c r="B15" s="29">
        <v>200</v>
      </c>
      <c r="C15" s="49">
        <f>C16+C20+C30+C33+C37+C41+C45</f>
        <v>954.1999999999999</v>
      </c>
      <c r="D15" s="49">
        <f>D16+D20+D30+D33+D37+D41+D45</f>
        <v>720</v>
      </c>
      <c r="E15" s="49">
        <f aca="true" t="shared" si="0" ref="E15:L15">E16+E20+E30+E33+E37+E41+E45</f>
        <v>0</v>
      </c>
      <c r="F15" s="49">
        <f t="shared" si="0"/>
        <v>0</v>
      </c>
      <c r="G15" s="49">
        <f>G16+G20+G30+G33+G37+G41+G45</f>
        <v>775</v>
      </c>
      <c r="H15" s="49">
        <f t="shared" si="0"/>
        <v>0</v>
      </c>
      <c r="I15" s="49">
        <f t="shared" si="0"/>
        <v>0</v>
      </c>
      <c r="J15" s="49">
        <f>J16+J20+J30+J33+J37+J41+J45</f>
        <v>860</v>
      </c>
      <c r="K15" s="49">
        <f t="shared" si="0"/>
        <v>0</v>
      </c>
      <c r="L15" s="49">
        <f t="shared" si="0"/>
        <v>0</v>
      </c>
    </row>
    <row r="16" spans="1:12" ht="26.25">
      <c r="A16" s="79" t="s">
        <v>65</v>
      </c>
      <c r="B16" s="29">
        <v>210</v>
      </c>
      <c r="C16" s="49">
        <f>C17+C18+C19</f>
        <v>0</v>
      </c>
      <c r="D16" s="49">
        <f>D17+D18+D19</f>
        <v>0</v>
      </c>
      <c r="E16" s="49">
        <f aca="true" t="shared" si="1" ref="E16:L16">E17+E18+E19</f>
        <v>0</v>
      </c>
      <c r="F16" s="49">
        <f t="shared" si="1"/>
        <v>0</v>
      </c>
      <c r="G16" s="49">
        <f>G17+G18+G19</f>
        <v>0</v>
      </c>
      <c r="H16" s="49">
        <f t="shared" si="1"/>
        <v>0</v>
      </c>
      <c r="I16" s="49">
        <f t="shared" si="1"/>
        <v>0</v>
      </c>
      <c r="J16" s="49">
        <f>J17+J18+J19</f>
        <v>0</v>
      </c>
      <c r="K16" s="49">
        <f t="shared" si="1"/>
        <v>0</v>
      </c>
      <c r="L16" s="49">
        <f t="shared" si="1"/>
        <v>0</v>
      </c>
    </row>
    <row r="17" spans="1:12" s="40" customFormat="1" ht="11.25" customHeight="1">
      <c r="A17" s="80" t="s">
        <v>39</v>
      </c>
      <c r="B17" s="29">
        <v>211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1:12" ht="12" customHeight="1">
      <c r="A18" s="80" t="s">
        <v>40</v>
      </c>
      <c r="B18" s="29">
        <v>212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1:12" ht="10.5" customHeight="1">
      <c r="A19" s="80" t="s">
        <v>66</v>
      </c>
      <c r="B19" s="29">
        <v>213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</row>
    <row r="20" spans="1:12" ht="12" customHeight="1">
      <c r="A20" s="80" t="s">
        <v>67</v>
      </c>
      <c r="B20" s="29">
        <v>220</v>
      </c>
      <c r="C20" s="49">
        <f>C21+C22+C23+C24+C25+C26</f>
        <v>839.9</v>
      </c>
      <c r="D20" s="49">
        <f>D21+D22+D23+D24+D25+D26</f>
        <v>500</v>
      </c>
      <c r="E20" s="49">
        <f aca="true" t="shared" si="2" ref="E20:L20">E23+E24+E25+E26+E21+E22</f>
        <v>0</v>
      </c>
      <c r="F20" s="49">
        <f t="shared" si="2"/>
        <v>0</v>
      </c>
      <c r="G20" s="49">
        <f>G21+G22+G23+G24+G25+G26</f>
        <v>525</v>
      </c>
      <c r="H20" s="49">
        <f t="shared" si="2"/>
        <v>0</v>
      </c>
      <c r="I20" s="49">
        <f t="shared" si="2"/>
        <v>0</v>
      </c>
      <c r="J20" s="49">
        <f>J21+J22+J23+J24+J25+J26</f>
        <v>580</v>
      </c>
      <c r="K20" s="49">
        <f t="shared" si="2"/>
        <v>0</v>
      </c>
      <c r="L20" s="49">
        <f t="shared" si="2"/>
        <v>0</v>
      </c>
    </row>
    <row r="21" spans="1:12" ht="12" customHeight="1">
      <c r="A21" s="80" t="s">
        <v>41</v>
      </c>
      <c r="B21" s="29">
        <v>221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1:12" ht="11.25" customHeight="1">
      <c r="A22" s="80" t="s">
        <v>42</v>
      </c>
      <c r="B22" s="29">
        <v>222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2" ht="11.25" customHeight="1">
      <c r="A23" s="80" t="s">
        <v>43</v>
      </c>
      <c r="B23" s="29">
        <v>223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</row>
    <row r="24" spans="1:12" ht="12.75" customHeight="1">
      <c r="A24" s="80" t="s">
        <v>44</v>
      </c>
      <c r="B24" s="29">
        <v>224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1:12" ht="26.25">
      <c r="A25" s="80" t="s">
        <v>68</v>
      </c>
      <c r="B25" s="29">
        <v>225</v>
      </c>
      <c r="C25" s="49">
        <v>818.4</v>
      </c>
      <c r="D25" s="49">
        <v>350</v>
      </c>
      <c r="E25" s="49"/>
      <c r="F25" s="49"/>
      <c r="G25" s="49">
        <v>367.5</v>
      </c>
      <c r="H25" s="49"/>
      <c r="I25" s="49"/>
      <c r="J25" s="49">
        <v>400</v>
      </c>
      <c r="K25" s="49"/>
      <c r="L25" s="49"/>
    </row>
    <row r="26" spans="1:12" ht="17.25" customHeight="1">
      <c r="A26" s="80" t="s">
        <v>69</v>
      </c>
      <c r="B26" s="29">
        <v>226</v>
      </c>
      <c r="C26" s="49">
        <v>21.5</v>
      </c>
      <c r="D26" s="49">
        <v>150</v>
      </c>
      <c r="E26" s="49"/>
      <c r="F26" s="49"/>
      <c r="G26" s="49">
        <v>157.5</v>
      </c>
      <c r="H26" s="49"/>
      <c r="I26" s="49"/>
      <c r="J26" s="49">
        <v>180</v>
      </c>
      <c r="K26" s="49"/>
      <c r="L26" s="49"/>
    </row>
    <row r="27" spans="1:12" ht="24.75" customHeight="1">
      <c r="A27" s="80" t="s">
        <v>70</v>
      </c>
      <c r="B27" s="29">
        <v>230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</row>
    <row r="28" spans="1:12" ht="17.25" customHeight="1">
      <c r="A28" s="80" t="s">
        <v>71</v>
      </c>
      <c r="B28" s="29">
        <v>231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 ht="14.25" customHeight="1">
      <c r="A29" s="80" t="s">
        <v>72</v>
      </c>
      <c r="B29" s="29">
        <v>232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</row>
    <row r="30" spans="1:12" ht="26.25">
      <c r="A30" s="80" t="s">
        <v>143</v>
      </c>
      <c r="B30" s="29">
        <v>240</v>
      </c>
      <c r="C30" s="49">
        <f>C31+C32</f>
        <v>114.3</v>
      </c>
      <c r="D30" s="49">
        <f aca="true" t="shared" si="3" ref="D30:L30">D31+D32</f>
        <v>220</v>
      </c>
      <c r="E30" s="49">
        <f t="shared" si="3"/>
        <v>0</v>
      </c>
      <c r="F30" s="49">
        <f t="shared" si="3"/>
        <v>0</v>
      </c>
      <c r="G30" s="49">
        <f t="shared" si="3"/>
        <v>250</v>
      </c>
      <c r="H30" s="49">
        <f t="shared" si="3"/>
        <v>0</v>
      </c>
      <c r="I30" s="49">
        <f t="shared" si="3"/>
        <v>0</v>
      </c>
      <c r="J30" s="49">
        <f t="shared" si="3"/>
        <v>280</v>
      </c>
      <c r="K30" s="49">
        <f t="shared" si="3"/>
        <v>0</v>
      </c>
      <c r="L30" s="49">
        <f t="shared" si="3"/>
        <v>0</v>
      </c>
    </row>
    <row r="31" spans="1:12" ht="25.5" customHeight="1">
      <c r="A31" s="80" t="s">
        <v>74</v>
      </c>
      <c r="B31" s="29">
        <v>241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1:12" ht="52.5">
      <c r="A32" s="80" t="s">
        <v>75</v>
      </c>
      <c r="B32" s="29">
        <v>242</v>
      </c>
      <c r="C32" s="49">
        <v>114.3</v>
      </c>
      <c r="D32" s="49">
        <v>220</v>
      </c>
      <c r="E32" s="49"/>
      <c r="F32" s="49"/>
      <c r="G32" s="49">
        <v>250</v>
      </c>
      <c r="H32" s="49"/>
      <c r="I32" s="49"/>
      <c r="J32" s="49">
        <v>280</v>
      </c>
      <c r="K32" s="49"/>
      <c r="L32" s="49"/>
    </row>
    <row r="33" spans="1:12" ht="28.5" customHeight="1">
      <c r="A33" s="80" t="s">
        <v>76</v>
      </c>
      <c r="B33" s="29">
        <v>250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1:12" ht="39">
      <c r="A34" s="80" t="s">
        <v>77</v>
      </c>
      <c r="B34" s="29">
        <v>251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</row>
    <row r="35" spans="1:12" ht="48.75" customHeight="1">
      <c r="A35" s="80" t="s">
        <v>78</v>
      </c>
      <c r="B35" s="29">
        <v>252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</row>
    <row r="36" spans="1:12" ht="27" customHeight="1">
      <c r="A36" s="80" t="s">
        <v>79</v>
      </c>
      <c r="B36" s="29">
        <v>253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</row>
    <row r="37" spans="1:12" ht="13.5" customHeight="1">
      <c r="A37" s="80" t="s">
        <v>45</v>
      </c>
      <c r="B37" s="29">
        <v>260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</row>
    <row r="38" spans="1:12" ht="39">
      <c r="A38" s="80" t="s">
        <v>46</v>
      </c>
      <c r="B38" s="29">
        <v>261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</row>
    <row r="39" spans="1:12" ht="15" customHeight="1">
      <c r="A39" s="80" t="s">
        <v>47</v>
      </c>
      <c r="B39" s="29">
        <v>262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</row>
    <row r="40" spans="1:12" ht="39">
      <c r="A40" s="80" t="s">
        <v>48</v>
      </c>
      <c r="B40" s="29">
        <v>263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</row>
    <row r="41" spans="1:12" ht="12.75">
      <c r="A41" s="80" t="s">
        <v>80</v>
      </c>
      <c r="B41" s="29">
        <v>270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</row>
    <row r="42" spans="1:12" ht="26.25">
      <c r="A42" s="80" t="s">
        <v>81</v>
      </c>
      <c r="B42" s="29">
        <v>271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</row>
    <row r="43" spans="1:12" ht="12.75">
      <c r="A43" s="80" t="s">
        <v>82</v>
      </c>
      <c r="B43" s="29">
        <v>272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</row>
    <row r="44" spans="1:12" ht="26.25">
      <c r="A44" s="80" t="s">
        <v>83</v>
      </c>
      <c r="B44" s="29">
        <v>273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</row>
    <row r="45" spans="1:12" ht="11.25" customHeight="1">
      <c r="A45" s="80" t="s">
        <v>49</v>
      </c>
      <c r="B45" s="29">
        <v>290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</row>
    <row r="46" spans="1:12" ht="11.25" customHeight="1">
      <c r="A46" s="80" t="s">
        <v>50</v>
      </c>
      <c r="B46" s="29">
        <v>300</v>
      </c>
      <c r="C46" s="49">
        <f>C48+C49+C50</f>
        <v>24.3</v>
      </c>
      <c r="D46" s="49">
        <f>D48+D49+D50</f>
        <v>150</v>
      </c>
      <c r="E46" s="49">
        <f aca="true" t="shared" si="4" ref="E46:L46">E50+E49+E48+E47</f>
        <v>0</v>
      </c>
      <c r="F46" s="49">
        <f t="shared" si="4"/>
        <v>0</v>
      </c>
      <c r="G46" s="49">
        <f>G48+G49+G50</f>
        <v>180</v>
      </c>
      <c r="H46" s="49">
        <f t="shared" si="4"/>
        <v>0</v>
      </c>
      <c r="I46" s="49">
        <f t="shared" si="4"/>
        <v>0</v>
      </c>
      <c r="J46" s="49">
        <f>J48+J49+J50</f>
        <v>200</v>
      </c>
      <c r="K46" s="49">
        <f t="shared" si="4"/>
        <v>0</v>
      </c>
      <c r="L46" s="49">
        <f t="shared" si="4"/>
        <v>0</v>
      </c>
    </row>
    <row r="47" spans="1:12" ht="26.25">
      <c r="A47" s="80" t="s">
        <v>51</v>
      </c>
      <c r="B47" s="29">
        <v>310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</row>
    <row r="48" spans="1:12" ht="27" customHeight="1">
      <c r="A48" s="80" t="s">
        <v>52</v>
      </c>
      <c r="B48" s="29">
        <v>320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</row>
    <row r="49" spans="1:12" ht="25.5" customHeight="1">
      <c r="A49" s="80" t="s">
        <v>84</v>
      </c>
      <c r="B49" s="29">
        <v>330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</row>
    <row r="50" spans="1:12" ht="29.25" customHeight="1">
      <c r="A50" s="80" t="s">
        <v>53</v>
      </c>
      <c r="B50" s="29">
        <v>340</v>
      </c>
      <c r="C50" s="49">
        <v>24.3</v>
      </c>
      <c r="D50" s="49">
        <v>150</v>
      </c>
      <c r="E50" s="49"/>
      <c r="F50" s="49"/>
      <c r="G50" s="49">
        <v>180</v>
      </c>
      <c r="H50" s="49"/>
      <c r="I50" s="49"/>
      <c r="J50" s="49">
        <v>200</v>
      </c>
      <c r="K50" s="49"/>
      <c r="L50" s="49"/>
    </row>
    <row r="51" spans="1:12" ht="12.75" customHeight="1">
      <c r="A51" s="80" t="s">
        <v>85</v>
      </c>
      <c r="B51" s="29">
        <v>400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</row>
    <row r="52" spans="1:12" ht="26.25">
      <c r="A52" s="80" t="s">
        <v>86</v>
      </c>
      <c r="B52" s="29">
        <v>410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</row>
    <row r="53" spans="1:12" ht="26.25">
      <c r="A53" s="80" t="s">
        <v>87</v>
      </c>
      <c r="B53" s="29">
        <v>420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</row>
    <row r="54" spans="1:12" ht="26.25">
      <c r="A54" s="80" t="s">
        <v>88</v>
      </c>
      <c r="B54" s="29">
        <v>430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</row>
    <row r="55" spans="1:12" ht="12.75" customHeight="1">
      <c r="A55" s="80" t="s">
        <v>89</v>
      </c>
      <c r="B55" s="29">
        <v>440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</row>
    <row r="56" spans="1:12" ht="11.25" customHeight="1">
      <c r="A56" s="80" t="s">
        <v>54</v>
      </c>
      <c r="B56" s="29">
        <v>500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</row>
    <row r="57" spans="1:12" ht="26.25">
      <c r="A57" s="80" t="s">
        <v>90</v>
      </c>
      <c r="B57" s="29">
        <v>530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</row>
    <row r="58" spans="1:12" ht="12" customHeight="1">
      <c r="A58" s="80" t="s">
        <v>55</v>
      </c>
      <c r="B58" s="29">
        <v>600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</row>
    <row r="59" spans="1:12" ht="26.25">
      <c r="A59" s="80" t="s">
        <v>91</v>
      </c>
      <c r="B59" s="29">
        <v>630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</row>
    <row r="60" spans="1:12" ht="12.75" customHeight="1">
      <c r="A60" s="81" t="s">
        <v>56</v>
      </c>
      <c r="B60" s="29">
        <v>900</v>
      </c>
      <c r="C60" s="49">
        <f>C58+C56+C51+C46+C15</f>
        <v>978.4999999999999</v>
      </c>
      <c r="D60" s="49">
        <f>D58+D56+D51+D46+D15</f>
        <v>870</v>
      </c>
      <c r="E60" s="49">
        <f aca="true" t="shared" si="5" ref="E60:L60">E58+E56+E51+E46+E15</f>
        <v>0</v>
      </c>
      <c r="F60" s="49">
        <f t="shared" si="5"/>
        <v>0</v>
      </c>
      <c r="G60" s="49">
        <f>G58+G56+G51+G46+G15</f>
        <v>955</v>
      </c>
      <c r="H60" s="49">
        <f t="shared" si="5"/>
        <v>0</v>
      </c>
      <c r="I60" s="49">
        <f t="shared" si="5"/>
        <v>0</v>
      </c>
      <c r="J60" s="49">
        <f>J58+J56+J51+J46+J15</f>
        <v>1060</v>
      </c>
      <c r="K60" s="49">
        <f t="shared" si="5"/>
        <v>0</v>
      </c>
      <c r="L60" s="49">
        <f t="shared" si="5"/>
        <v>0</v>
      </c>
    </row>
    <row r="61" spans="1:12" ht="12.75" customHeight="1">
      <c r="A61" s="84"/>
      <c r="B61" s="85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1:12" ht="12.75" customHeight="1">
      <c r="A62" s="84"/>
      <c r="B62" s="85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1:10" ht="12.75" customHeight="1">
      <c r="A63" s="41"/>
      <c r="B63" s="42"/>
      <c r="C63" s="43"/>
      <c r="D63" s="43"/>
      <c r="E63" s="43"/>
      <c r="F63" s="43"/>
      <c r="G63" s="43"/>
      <c r="J63" s="43"/>
    </row>
    <row r="64" spans="1:10" ht="11.25" customHeight="1">
      <c r="A64" s="28" t="s">
        <v>31</v>
      </c>
      <c r="B64" s="82"/>
      <c r="C64" s="82"/>
      <c r="D64" s="82"/>
      <c r="E64" s="82"/>
      <c r="F64" s="82"/>
      <c r="G64" s="82"/>
      <c r="H64" s="10"/>
      <c r="J64" s="82"/>
    </row>
    <row r="65" spans="1:10" ht="10.5" customHeight="1">
      <c r="A65" s="12" t="s">
        <v>158</v>
      </c>
      <c r="B65" s="10"/>
      <c r="C65" s="10"/>
      <c r="D65" s="10"/>
      <c r="E65" s="10" t="s">
        <v>135</v>
      </c>
      <c r="F65" s="10"/>
      <c r="G65" s="10"/>
      <c r="H65" s="10"/>
      <c r="J65" s="10"/>
    </row>
    <row r="66" spans="1:10" ht="9.75" customHeight="1">
      <c r="A66" s="14" t="s">
        <v>57</v>
      </c>
      <c r="B66" s="10"/>
      <c r="C66" s="14"/>
      <c r="D66" s="14"/>
      <c r="E66" s="14" t="s">
        <v>34</v>
      </c>
      <c r="F66" s="10"/>
      <c r="G66" s="14"/>
      <c r="H66" s="10"/>
      <c r="J66" s="14"/>
    </row>
    <row r="67" spans="1:10" ht="12.75" customHeight="1">
      <c r="A67" s="10"/>
      <c r="B67" s="15"/>
      <c r="C67" s="10"/>
      <c r="D67" s="10"/>
      <c r="E67" s="10" t="s">
        <v>36</v>
      </c>
      <c r="F67" s="10"/>
      <c r="G67" s="10"/>
      <c r="H67" s="10"/>
      <c r="J67" s="10"/>
    </row>
    <row r="68" spans="1:10" ht="13.5">
      <c r="A68" s="14"/>
      <c r="B68" s="83"/>
      <c r="C68" s="83"/>
      <c r="D68" s="83"/>
      <c r="E68" s="83"/>
      <c r="F68" s="10"/>
      <c r="G68" s="83"/>
      <c r="H68" s="10"/>
      <c r="J68" s="83"/>
    </row>
    <row r="69" spans="1:10" ht="13.5">
      <c r="A69" s="12" t="s">
        <v>35</v>
      </c>
      <c r="B69" s="83"/>
      <c r="C69" s="83"/>
      <c r="D69" s="83"/>
      <c r="E69" s="83"/>
      <c r="F69" s="10"/>
      <c r="G69" s="83"/>
      <c r="H69" s="10"/>
      <c r="J69" s="83"/>
    </row>
    <row r="70" spans="1:10" ht="13.5">
      <c r="A70" s="14"/>
      <c r="B70" s="83"/>
      <c r="C70" s="83"/>
      <c r="D70" s="83"/>
      <c r="E70" s="83"/>
      <c r="F70" s="10"/>
      <c r="G70" s="83"/>
      <c r="H70" s="10"/>
      <c r="J70" s="83"/>
    </row>
  </sheetData>
  <sheetProtection/>
  <mergeCells count="16">
    <mergeCell ref="J11:L11"/>
    <mergeCell ref="E12:F12"/>
    <mergeCell ref="H12:I12"/>
    <mergeCell ref="K12:L12"/>
    <mergeCell ref="A8:I8"/>
    <mergeCell ref="A11:A13"/>
    <mergeCell ref="B11:B13"/>
    <mergeCell ref="C11:C13"/>
    <mergeCell ref="D11:F11"/>
    <mergeCell ref="G11:I11"/>
    <mergeCell ref="B1:C1"/>
    <mergeCell ref="A2:L2"/>
    <mergeCell ref="A4:I4"/>
    <mergeCell ref="A5:I5"/>
    <mergeCell ref="A6:I6"/>
    <mergeCell ref="A7:I7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3.00390625" style="4" customWidth="1"/>
    <col min="2" max="2" width="4.8515625" style="33" customWidth="1"/>
    <col min="3" max="4" width="10.7109375" style="33" customWidth="1"/>
    <col min="5" max="5" width="11.7109375" style="33" customWidth="1"/>
    <col min="6" max="6" width="11.7109375" style="3" customWidth="1"/>
    <col min="7" max="7" width="10.7109375" style="33" customWidth="1"/>
    <col min="8" max="8" width="11.7109375" style="3" customWidth="1"/>
    <col min="9" max="9" width="12.28125" style="3" customWidth="1"/>
    <col min="10" max="10" width="10.7109375" style="33" customWidth="1"/>
    <col min="11" max="11" width="11.28125" style="3" customWidth="1"/>
    <col min="12" max="12" width="13.00390625" style="3" customWidth="1"/>
    <col min="13" max="16384" width="9.140625" style="3" customWidth="1"/>
  </cols>
  <sheetData>
    <row r="1" spans="1:12" ht="17.25" customHeight="1">
      <c r="A1" s="2"/>
      <c r="B1" s="103"/>
      <c r="C1" s="103"/>
      <c r="D1" s="32"/>
      <c r="F1" s="34"/>
      <c r="G1" s="32"/>
      <c r="J1" s="32"/>
      <c r="L1" s="76" t="s">
        <v>58</v>
      </c>
    </row>
    <row r="2" spans="1:12" ht="41.25" customHeight="1">
      <c r="A2" s="104" t="s">
        <v>157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9.5" customHeight="1">
      <c r="A3" s="35"/>
      <c r="B3" s="35"/>
      <c r="E3" s="75" t="s">
        <v>149</v>
      </c>
      <c r="F3" s="45"/>
      <c r="H3" s="45"/>
      <c r="I3" s="45"/>
      <c r="K3" s="45"/>
      <c r="L3" s="50"/>
    </row>
    <row r="4" spans="1:12" ht="15.75" customHeight="1">
      <c r="A4" s="101" t="s">
        <v>122</v>
      </c>
      <c r="B4" s="101"/>
      <c r="C4" s="101"/>
      <c r="D4" s="101"/>
      <c r="E4" s="101"/>
      <c r="F4" s="101"/>
      <c r="G4" s="101"/>
      <c r="H4" s="101"/>
      <c r="I4" s="101"/>
      <c r="J4" s="31"/>
      <c r="K4" s="31"/>
      <c r="L4" s="50"/>
    </row>
    <row r="5" spans="1:12" ht="15.75" customHeight="1">
      <c r="A5" s="101" t="s">
        <v>140</v>
      </c>
      <c r="B5" s="101"/>
      <c r="C5" s="101"/>
      <c r="D5" s="101"/>
      <c r="E5" s="101"/>
      <c r="F5" s="101"/>
      <c r="G5" s="101"/>
      <c r="H5" s="101"/>
      <c r="I5" s="101"/>
      <c r="J5" s="44"/>
      <c r="K5" s="44"/>
      <c r="L5" s="50"/>
    </row>
    <row r="6" spans="1:12" ht="15.75" customHeight="1">
      <c r="A6" s="101" t="s">
        <v>160</v>
      </c>
      <c r="B6" s="101"/>
      <c r="C6" s="101"/>
      <c r="D6" s="101"/>
      <c r="E6" s="101"/>
      <c r="F6" s="101"/>
      <c r="G6" s="101"/>
      <c r="H6" s="101"/>
      <c r="I6" s="101"/>
      <c r="J6" s="44"/>
      <c r="K6" s="44"/>
      <c r="L6" s="50"/>
    </row>
    <row r="7" spans="1:12" ht="15.75" customHeight="1">
      <c r="A7" s="101" t="s">
        <v>155</v>
      </c>
      <c r="B7" s="101"/>
      <c r="C7" s="101"/>
      <c r="D7" s="101"/>
      <c r="E7" s="101"/>
      <c r="F7" s="101"/>
      <c r="G7" s="101"/>
      <c r="H7" s="101"/>
      <c r="I7" s="101"/>
      <c r="J7" s="44"/>
      <c r="K7" s="44"/>
      <c r="L7" s="50"/>
    </row>
    <row r="8" spans="1:12" ht="15.75" customHeight="1">
      <c r="A8" s="101" t="s">
        <v>148</v>
      </c>
      <c r="B8" s="101"/>
      <c r="C8" s="101"/>
      <c r="D8" s="101"/>
      <c r="E8" s="101"/>
      <c r="F8" s="101"/>
      <c r="G8" s="101"/>
      <c r="H8" s="101"/>
      <c r="I8" s="101"/>
      <c r="J8" s="44"/>
      <c r="K8" s="44"/>
      <c r="L8" s="50"/>
    </row>
    <row r="9" spans="1:12" ht="13.5" customHeight="1">
      <c r="A9" s="30"/>
      <c r="B9" s="36"/>
      <c r="C9" s="37"/>
      <c r="D9" s="37"/>
      <c r="E9" s="36"/>
      <c r="F9" s="38"/>
      <c r="G9" s="37"/>
      <c r="J9" s="37"/>
      <c r="K9" s="8"/>
      <c r="L9" s="37"/>
    </row>
    <row r="10" spans="1:10" ht="13.5">
      <c r="A10" s="87" t="s">
        <v>60</v>
      </c>
      <c r="B10" s="4"/>
      <c r="C10" s="4"/>
      <c r="D10" s="4"/>
      <c r="E10" s="4"/>
      <c r="F10" s="16"/>
      <c r="G10" s="4"/>
      <c r="J10" s="4"/>
    </row>
    <row r="11" spans="1:12" ht="16.5" customHeight="1">
      <c r="A11" s="102" t="s">
        <v>37</v>
      </c>
      <c r="B11" s="100"/>
      <c r="C11" s="100" t="s">
        <v>154</v>
      </c>
      <c r="D11" s="137" t="s">
        <v>142</v>
      </c>
      <c r="E11" s="138"/>
      <c r="F11" s="139"/>
      <c r="G11" s="137" t="s">
        <v>145</v>
      </c>
      <c r="H11" s="138"/>
      <c r="I11" s="139"/>
      <c r="J11" s="137" t="s">
        <v>153</v>
      </c>
      <c r="K11" s="138"/>
      <c r="L11" s="139"/>
    </row>
    <row r="12" spans="1:12" ht="12" customHeight="1">
      <c r="A12" s="102"/>
      <c r="B12" s="100"/>
      <c r="C12" s="100"/>
      <c r="D12" s="98" t="s">
        <v>64</v>
      </c>
      <c r="E12" s="142" t="s">
        <v>3</v>
      </c>
      <c r="F12" s="143"/>
      <c r="G12" s="98" t="s">
        <v>64</v>
      </c>
      <c r="H12" s="142" t="s">
        <v>3</v>
      </c>
      <c r="I12" s="143"/>
      <c r="J12" s="98" t="s">
        <v>64</v>
      </c>
      <c r="K12" s="142" t="s">
        <v>3</v>
      </c>
      <c r="L12" s="143"/>
    </row>
    <row r="13" spans="1:12" ht="26.25" customHeight="1">
      <c r="A13" s="102"/>
      <c r="B13" s="100"/>
      <c r="C13" s="100"/>
      <c r="D13" s="99"/>
      <c r="E13" s="46" t="s">
        <v>62</v>
      </c>
      <c r="F13" s="47" t="s">
        <v>63</v>
      </c>
      <c r="G13" s="99"/>
      <c r="H13" s="46" t="s">
        <v>62</v>
      </c>
      <c r="I13" s="47" t="s">
        <v>63</v>
      </c>
      <c r="J13" s="99"/>
      <c r="K13" s="46" t="s">
        <v>62</v>
      </c>
      <c r="L13" s="46" t="s">
        <v>63</v>
      </c>
    </row>
    <row r="14" spans="1:12" ht="12.75" customHeight="1">
      <c r="A14" s="48">
        <v>1</v>
      </c>
      <c r="B14" s="48">
        <v>2</v>
      </c>
      <c r="C14" s="48">
        <v>3</v>
      </c>
      <c r="D14" s="48">
        <v>3</v>
      </c>
      <c r="E14" s="48">
        <v>7</v>
      </c>
      <c r="F14" s="48">
        <v>8</v>
      </c>
      <c r="G14" s="48">
        <v>3</v>
      </c>
      <c r="H14" s="48">
        <v>7</v>
      </c>
      <c r="I14" s="48">
        <v>8</v>
      </c>
      <c r="J14" s="48">
        <v>3</v>
      </c>
      <c r="K14" s="48">
        <v>7</v>
      </c>
      <c r="L14" s="48">
        <v>8</v>
      </c>
    </row>
    <row r="15" spans="1:12" ht="12.75" customHeight="1">
      <c r="A15" s="79" t="s">
        <v>38</v>
      </c>
      <c r="B15" s="29">
        <v>200</v>
      </c>
      <c r="C15" s="49">
        <f>C16+C20+C30+C33+C37+C41+C45</f>
        <v>14.2</v>
      </c>
      <c r="D15" s="49">
        <f>D16+D20+D30+D33+D37+D41+D45</f>
        <v>150</v>
      </c>
      <c r="E15" s="49">
        <f aca="true" t="shared" si="0" ref="E15:L15">E16+E20+E30+E33+E37+E41+E45</f>
        <v>0</v>
      </c>
      <c r="F15" s="49">
        <f t="shared" si="0"/>
        <v>0</v>
      </c>
      <c r="G15" s="49">
        <f>G16+G20+G30+G33+G37+G41+G45</f>
        <v>175</v>
      </c>
      <c r="H15" s="49">
        <f t="shared" si="0"/>
        <v>0</v>
      </c>
      <c r="I15" s="49">
        <f t="shared" si="0"/>
        <v>0</v>
      </c>
      <c r="J15" s="49">
        <f>J16+J20+J30+J33+J37+J41+J45</f>
        <v>190</v>
      </c>
      <c r="K15" s="49">
        <f t="shared" si="0"/>
        <v>0</v>
      </c>
      <c r="L15" s="49">
        <f t="shared" si="0"/>
        <v>0</v>
      </c>
    </row>
    <row r="16" spans="1:12" ht="26.25">
      <c r="A16" s="79" t="s">
        <v>65</v>
      </c>
      <c r="B16" s="29">
        <v>210</v>
      </c>
      <c r="C16" s="49">
        <f>C17+C18+C19</f>
        <v>0</v>
      </c>
      <c r="D16" s="49">
        <f>D17+D18+D19</f>
        <v>0</v>
      </c>
      <c r="E16" s="49">
        <f aca="true" t="shared" si="1" ref="E16:L16">E17+E18+E19</f>
        <v>0</v>
      </c>
      <c r="F16" s="49">
        <f t="shared" si="1"/>
        <v>0</v>
      </c>
      <c r="G16" s="49">
        <f>G17+G18+G19</f>
        <v>0</v>
      </c>
      <c r="H16" s="49">
        <f t="shared" si="1"/>
        <v>0</v>
      </c>
      <c r="I16" s="49">
        <f t="shared" si="1"/>
        <v>0</v>
      </c>
      <c r="J16" s="49">
        <f>J17+J18+J19</f>
        <v>0</v>
      </c>
      <c r="K16" s="49">
        <f t="shared" si="1"/>
        <v>0</v>
      </c>
      <c r="L16" s="49">
        <f t="shared" si="1"/>
        <v>0</v>
      </c>
    </row>
    <row r="17" spans="1:12" s="40" customFormat="1" ht="11.25" customHeight="1">
      <c r="A17" s="80" t="s">
        <v>39</v>
      </c>
      <c r="B17" s="29">
        <v>211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1:12" ht="12" customHeight="1">
      <c r="A18" s="80" t="s">
        <v>40</v>
      </c>
      <c r="B18" s="29">
        <v>212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1:12" ht="10.5" customHeight="1">
      <c r="A19" s="80" t="s">
        <v>66</v>
      </c>
      <c r="B19" s="29">
        <v>213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</row>
    <row r="20" spans="1:12" ht="12" customHeight="1">
      <c r="A20" s="80" t="s">
        <v>67</v>
      </c>
      <c r="B20" s="29">
        <v>220</v>
      </c>
      <c r="C20" s="49">
        <f>C21+C22+C23+C24+C25+C26</f>
        <v>14.2</v>
      </c>
      <c r="D20" s="49">
        <f>D21+D22+D23+D24+D25+D26</f>
        <v>150</v>
      </c>
      <c r="E20" s="49">
        <f aca="true" t="shared" si="2" ref="E20:L20">E23+E24+E25+E26+E21+E22</f>
        <v>0</v>
      </c>
      <c r="F20" s="49">
        <f t="shared" si="2"/>
        <v>0</v>
      </c>
      <c r="G20" s="49">
        <f>G21+G22+G23+G24+G25+G26</f>
        <v>175</v>
      </c>
      <c r="H20" s="49">
        <f t="shared" si="2"/>
        <v>0</v>
      </c>
      <c r="I20" s="49">
        <f t="shared" si="2"/>
        <v>0</v>
      </c>
      <c r="J20" s="49">
        <f>J21+J22+J23+J24+J25+J26</f>
        <v>190</v>
      </c>
      <c r="K20" s="49">
        <f t="shared" si="2"/>
        <v>0</v>
      </c>
      <c r="L20" s="49">
        <f t="shared" si="2"/>
        <v>0</v>
      </c>
    </row>
    <row r="21" spans="1:12" ht="12" customHeight="1">
      <c r="A21" s="80" t="s">
        <v>41</v>
      </c>
      <c r="B21" s="29">
        <v>221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1:12" ht="11.25" customHeight="1">
      <c r="A22" s="80" t="s">
        <v>42</v>
      </c>
      <c r="B22" s="29">
        <v>222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2" ht="11.25" customHeight="1">
      <c r="A23" s="80" t="s">
        <v>43</v>
      </c>
      <c r="B23" s="29">
        <v>223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</row>
    <row r="24" spans="1:12" ht="12.75" customHeight="1">
      <c r="A24" s="80" t="s">
        <v>44</v>
      </c>
      <c r="B24" s="29">
        <v>224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1:12" ht="26.25">
      <c r="A25" s="80" t="s">
        <v>68</v>
      </c>
      <c r="B25" s="29">
        <v>225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</row>
    <row r="26" spans="1:12" ht="17.25" customHeight="1">
      <c r="A26" s="80" t="s">
        <v>69</v>
      </c>
      <c r="B26" s="29">
        <v>226</v>
      </c>
      <c r="C26" s="49">
        <v>14.2</v>
      </c>
      <c r="D26" s="49">
        <v>150</v>
      </c>
      <c r="E26" s="49"/>
      <c r="F26" s="49"/>
      <c r="G26" s="49">
        <v>175</v>
      </c>
      <c r="H26" s="49"/>
      <c r="I26" s="49"/>
      <c r="J26" s="49">
        <v>190</v>
      </c>
      <c r="K26" s="49"/>
      <c r="L26" s="49"/>
    </row>
    <row r="27" spans="1:12" ht="24.75" customHeight="1">
      <c r="A27" s="80" t="s">
        <v>70</v>
      </c>
      <c r="B27" s="29">
        <v>230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</row>
    <row r="28" spans="1:12" ht="17.25" customHeight="1">
      <c r="A28" s="80" t="s">
        <v>71</v>
      </c>
      <c r="B28" s="29">
        <v>231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 ht="14.25" customHeight="1">
      <c r="A29" s="80" t="s">
        <v>72</v>
      </c>
      <c r="B29" s="29">
        <v>232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</row>
    <row r="30" spans="1:12" ht="26.25">
      <c r="A30" s="80" t="s">
        <v>143</v>
      </c>
      <c r="B30" s="29">
        <v>240</v>
      </c>
      <c r="C30" s="49">
        <f>C31+C32</f>
        <v>0</v>
      </c>
      <c r="D30" s="49">
        <f aca="true" t="shared" si="3" ref="D30:L30">D31+D32</f>
        <v>0</v>
      </c>
      <c r="E30" s="49">
        <f t="shared" si="3"/>
        <v>0</v>
      </c>
      <c r="F30" s="49">
        <f t="shared" si="3"/>
        <v>0</v>
      </c>
      <c r="G30" s="49">
        <f t="shared" si="3"/>
        <v>0</v>
      </c>
      <c r="H30" s="49">
        <f t="shared" si="3"/>
        <v>0</v>
      </c>
      <c r="I30" s="49">
        <f t="shared" si="3"/>
        <v>0</v>
      </c>
      <c r="J30" s="49">
        <f t="shared" si="3"/>
        <v>0</v>
      </c>
      <c r="K30" s="49">
        <f t="shared" si="3"/>
        <v>0</v>
      </c>
      <c r="L30" s="49">
        <f t="shared" si="3"/>
        <v>0</v>
      </c>
    </row>
    <row r="31" spans="1:12" ht="25.5" customHeight="1">
      <c r="A31" s="80" t="s">
        <v>74</v>
      </c>
      <c r="B31" s="29">
        <v>241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1:12" ht="52.5">
      <c r="A32" s="80" t="s">
        <v>75</v>
      </c>
      <c r="B32" s="29">
        <v>242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3" spans="1:12" ht="28.5" customHeight="1">
      <c r="A33" s="80" t="s">
        <v>76</v>
      </c>
      <c r="B33" s="29">
        <v>250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1:12" ht="39">
      <c r="A34" s="80" t="s">
        <v>77</v>
      </c>
      <c r="B34" s="29">
        <v>251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</row>
    <row r="35" spans="1:12" ht="48.75" customHeight="1">
      <c r="A35" s="80" t="s">
        <v>78</v>
      </c>
      <c r="B35" s="29">
        <v>252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</row>
    <row r="36" spans="1:12" ht="27" customHeight="1">
      <c r="A36" s="80" t="s">
        <v>79</v>
      </c>
      <c r="B36" s="29">
        <v>253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</row>
    <row r="37" spans="1:12" ht="13.5" customHeight="1">
      <c r="A37" s="80" t="s">
        <v>45</v>
      </c>
      <c r="B37" s="29">
        <v>260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</row>
    <row r="38" spans="1:12" ht="39">
      <c r="A38" s="80" t="s">
        <v>46</v>
      </c>
      <c r="B38" s="29">
        <v>261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</row>
    <row r="39" spans="1:12" ht="15" customHeight="1">
      <c r="A39" s="80" t="s">
        <v>47</v>
      </c>
      <c r="B39" s="29">
        <v>262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</row>
    <row r="40" spans="1:12" ht="39">
      <c r="A40" s="80" t="s">
        <v>48</v>
      </c>
      <c r="B40" s="29">
        <v>263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</row>
    <row r="41" spans="1:12" ht="12.75">
      <c r="A41" s="80" t="s">
        <v>80</v>
      </c>
      <c r="B41" s="29">
        <v>270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</row>
    <row r="42" spans="1:12" ht="26.25">
      <c r="A42" s="80" t="s">
        <v>81</v>
      </c>
      <c r="B42" s="29">
        <v>271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</row>
    <row r="43" spans="1:12" ht="12.75">
      <c r="A43" s="80" t="s">
        <v>82</v>
      </c>
      <c r="B43" s="29">
        <v>272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</row>
    <row r="44" spans="1:12" ht="26.25">
      <c r="A44" s="80" t="s">
        <v>83</v>
      </c>
      <c r="B44" s="29">
        <v>273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</row>
    <row r="45" spans="1:12" ht="11.25" customHeight="1">
      <c r="A45" s="80" t="s">
        <v>49</v>
      </c>
      <c r="B45" s="29">
        <v>290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</row>
    <row r="46" spans="1:12" ht="11.25" customHeight="1">
      <c r="A46" s="80" t="s">
        <v>50</v>
      </c>
      <c r="B46" s="29">
        <v>300</v>
      </c>
      <c r="C46" s="49">
        <f>C48+C49+C50</f>
        <v>0</v>
      </c>
      <c r="D46" s="49">
        <f>D50+D47+D48+D49</f>
        <v>400</v>
      </c>
      <c r="E46" s="49">
        <f aca="true" t="shared" si="4" ref="E46:L46">E50+E49+E48+E47</f>
        <v>0</v>
      </c>
      <c r="F46" s="49">
        <f t="shared" si="4"/>
        <v>0</v>
      </c>
      <c r="G46" s="49">
        <f>G50+G47+G48+G49</f>
        <v>460</v>
      </c>
      <c r="H46" s="49">
        <f t="shared" si="4"/>
        <v>0</v>
      </c>
      <c r="I46" s="49">
        <f t="shared" si="4"/>
        <v>0</v>
      </c>
      <c r="J46" s="49">
        <f>J50+J47+J48+J49</f>
        <v>500</v>
      </c>
      <c r="K46" s="49">
        <f t="shared" si="4"/>
        <v>0</v>
      </c>
      <c r="L46" s="49">
        <f t="shared" si="4"/>
        <v>0</v>
      </c>
    </row>
    <row r="47" spans="1:12" ht="26.25">
      <c r="A47" s="80" t="s">
        <v>51</v>
      </c>
      <c r="B47" s="29">
        <v>310</v>
      </c>
      <c r="C47" s="49"/>
      <c r="D47" s="49">
        <v>250</v>
      </c>
      <c r="E47" s="49"/>
      <c r="F47" s="49"/>
      <c r="G47" s="49">
        <v>280</v>
      </c>
      <c r="H47" s="49"/>
      <c r="I47" s="49"/>
      <c r="J47" s="49">
        <v>300</v>
      </c>
      <c r="K47" s="49"/>
      <c r="L47" s="49"/>
    </row>
    <row r="48" spans="1:12" ht="27" customHeight="1">
      <c r="A48" s="80" t="s">
        <v>52</v>
      </c>
      <c r="B48" s="29">
        <v>320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</row>
    <row r="49" spans="1:12" ht="25.5" customHeight="1">
      <c r="A49" s="80" t="s">
        <v>84</v>
      </c>
      <c r="B49" s="29">
        <v>330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</row>
    <row r="50" spans="1:12" ht="29.25" customHeight="1">
      <c r="A50" s="80" t="s">
        <v>53</v>
      </c>
      <c r="B50" s="29">
        <v>340</v>
      </c>
      <c r="C50" s="49"/>
      <c r="D50" s="49">
        <v>150</v>
      </c>
      <c r="E50" s="49"/>
      <c r="F50" s="49"/>
      <c r="G50" s="49">
        <v>180</v>
      </c>
      <c r="H50" s="49"/>
      <c r="I50" s="49"/>
      <c r="J50" s="49">
        <v>200</v>
      </c>
      <c r="K50" s="49"/>
      <c r="L50" s="49"/>
    </row>
    <row r="51" spans="1:12" ht="12.75" customHeight="1">
      <c r="A51" s="80" t="s">
        <v>85</v>
      </c>
      <c r="B51" s="29">
        <v>400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</row>
    <row r="52" spans="1:12" ht="26.25">
      <c r="A52" s="80" t="s">
        <v>86</v>
      </c>
      <c r="B52" s="29">
        <v>410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</row>
    <row r="53" spans="1:12" ht="26.25">
      <c r="A53" s="80" t="s">
        <v>87</v>
      </c>
      <c r="B53" s="29">
        <v>420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</row>
    <row r="54" spans="1:12" ht="26.25">
      <c r="A54" s="80" t="s">
        <v>88</v>
      </c>
      <c r="B54" s="29">
        <v>430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</row>
    <row r="55" spans="1:12" ht="12.75" customHeight="1">
      <c r="A55" s="80" t="s">
        <v>89</v>
      </c>
      <c r="B55" s="29">
        <v>440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</row>
    <row r="56" spans="1:12" ht="11.25" customHeight="1">
      <c r="A56" s="80" t="s">
        <v>54</v>
      </c>
      <c r="B56" s="29">
        <v>500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</row>
    <row r="57" spans="1:12" ht="26.25">
      <c r="A57" s="80" t="s">
        <v>90</v>
      </c>
      <c r="B57" s="29">
        <v>530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</row>
    <row r="58" spans="1:12" ht="12" customHeight="1">
      <c r="A58" s="80" t="s">
        <v>55</v>
      </c>
      <c r="B58" s="29">
        <v>600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</row>
    <row r="59" spans="1:12" ht="26.25">
      <c r="A59" s="80" t="s">
        <v>91</v>
      </c>
      <c r="B59" s="29">
        <v>630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</row>
    <row r="60" spans="1:12" ht="12.75" customHeight="1">
      <c r="A60" s="81" t="s">
        <v>56</v>
      </c>
      <c r="B60" s="29">
        <v>900</v>
      </c>
      <c r="C60" s="49">
        <f>C58+C56+C51+C46+C15</f>
        <v>14.2</v>
      </c>
      <c r="D60" s="49">
        <f>D58+D56+D51+D46+D15</f>
        <v>550</v>
      </c>
      <c r="E60" s="49">
        <f aca="true" t="shared" si="5" ref="E60:L60">E58+E56+E51+E46+E15</f>
        <v>0</v>
      </c>
      <c r="F60" s="49">
        <f t="shared" si="5"/>
        <v>0</v>
      </c>
      <c r="G60" s="49">
        <f>G58+G56+G51+G46+G15</f>
        <v>635</v>
      </c>
      <c r="H60" s="49">
        <f t="shared" si="5"/>
        <v>0</v>
      </c>
      <c r="I60" s="49">
        <f t="shared" si="5"/>
        <v>0</v>
      </c>
      <c r="J60" s="49">
        <f>J58+J56+J51+J46+J15</f>
        <v>690</v>
      </c>
      <c r="K60" s="49">
        <f t="shared" si="5"/>
        <v>0</v>
      </c>
      <c r="L60" s="49">
        <f t="shared" si="5"/>
        <v>0</v>
      </c>
    </row>
    <row r="61" spans="1:12" ht="12.75" customHeight="1">
      <c r="A61" s="84"/>
      <c r="B61" s="85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1:12" ht="12.75" customHeight="1">
      <c r="A62" s="84"/>
      <c r="B62" s="85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1:10" ht="12.75" customHeight="1">
      <c r="A63" s="41"/>
      <c r="B63" s="42"/>
      <c r="C63" s="43"/>
      <c r="D63" s="43"/>
      <c r="E63" s="43"/>
      <c r="F63" s="43"/>
      <c r="G63" s="43"/>
      <c r="J63" s="43"/>
    </row>
    <row r="64" spans="1:10" ht="11.25" customHeight="1">
      <c r="A64" s="28" t="s">
        <v>31</v>
      </c>
      <c r="B64" s="82"/>
      <c r="C64" s="82"/>
      <c r="D64" s="82"/>
      <c r="E64" s="82"/>
      <c r="F64" s="82"/>
      <c r="G64" s="82"/>
      <c r="H64" s="10"/>
      <c r="J64" s="82"/>
    </row>
    <row r="65" spans="1:10" ht="10.5" customHeight="1">
      <c r="A65" s="12" t="s">
        <v>158</v>
      </c>
      <c r="B65" s="10"/>
      <c r="C65" s="10"/>
      <c r="D65" s="10"/>
      <c r="E65" s="10" t="s">
        <v>135</v>
      </c>
      <c r="F65" s="10"/>
      <c r="G65" s="10"/>
      <c r="H65" s="10"/>
      <c r="J65" s="10"/>
    </row>
    <row r="66" spans="1:10" ht="9.75" customHeight="1">
      <c r="A66" s="14" t="s">
        <v>57</v>
      </c>
      <c r="B66" s="10"/>
      <c r="C66" s="14"/>
      <c r="D66" s="14"/>
      <c r="E66" s="14" t="s">
        <v>34</v>
      </c>
      <c r="F66" s="10"/>
      <c r="G66" s="14"/>
      <c r="H66" s="10"/>
      <c r="J66" s="14"/>
    </row>
    <row r="67" spans="1:10" ht="12.75" customHeight="1">
      <c r="A67" s="10"/>
      <c r="B67" s="15"/>
      <c r="C67" s="10"/>
      <c r="D67" s="10"/>
      <c r="E67" s="10" t="s">
        <v>36</v>
      </c>
      <c r="F67" s="10"/>
      <c r="G67" s="10"/>
      <c r="H67" s="10"/>
      <c r="J67" s="10"/>
    </row>
    <row r="68" spans="1:10" ht="13.5">
      <c r="A68" s="14"/>
      <c r="B68" s="83"/>
      <c r="C68" s="83"/>
      <c r="D68" s="83"/>
      <c r="E68" s="83"/>
      <c r="F68" s="10"/>
      <c r="G68" s="83"/>
      <c r="H68" s="10"/>
      <c r="J68" s="83"/>
    </row>
    <row r="69" spans="1:10" ht="13.5">
      <c r="A69" s="12" t="s">
        <v>35</v>
      </c>
      <c r="B69" s="83"/>
      <c r="C69" s="83"/>
      <c r="D69" s="83"/>
      <c r="E69" s="83"/>
      <c r="F69" s="10"/>
      <c r="G69" s="83"/>
      <c r="H69" s="10"/>
      <c r="J69" s="83"/>
    </row>
    <row r="70" spans="1:10" ht="13.5">
      <c r="A70" s="14"/>
      <c r="B70" s="83"/>
      <c r="C70" s="83"/>
      <c r="D70" s="83"/>
      <c r="E70" s="83"/>
      <c r="F70" s="10"/>
      <c r="G70" s="83"/>
      <c r="H70" s="10"/>
      <c r="J70" s="83"/>
    </row>
  </sheetData>
  <sheetProtection/>
  <mergeCells count="16">
    <mergeCell ref="J11:L11"/>
    <mergeCell ref="E12:F12"/>
    <mergeCell ref="H12:I12"/>
    <mergeCell ref="K12:L12"/>
    <mergeCell ref="A8:I8"/>
    <mergeCell ref="A11:A13"/>
    <mergeCell ref="B11:B13"/>
    <mergeCell ref="C11:C13"/>
    <mergeCell ref="D11:F11"/>
    <mergeCell ref="G11:I11"/>
    <mergeCell ref="B1:C1"/>
    <mergeCell ref="A2:L2"/>
    <mergeCell ref="A4:I4"/>
    <mergeCell ref="A5:I5"/>
    <mergeCell ref="A6:I6"/>
    <mergeCell ref="A7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7">
      <selection activeCell="A7" sqref="A1:IV16384"/>
    </sheetView>
  </sheetViews>
  <sheetFormatPr defaultColWidth="9.140625" defaultRowHeight="12.75"/>
  <cols>
    <col min="1" max="1" width="33.00390625" style="4" customWidth="1"/>
    <col min="2" max="2" width="4.8515625" style="33" customWidth="1"/>
    <col min="3" max="4" width="10.7109375" style="33" customWidth="1"/>
    <col min="5" max="5" width="11.7109375" style="33" customWidth="1"/>
    <col min="6" max="6" width="11.7109375" style="3" customWidth="1"/>
    <col min="7" max="7" width="10.7109375" style="33" customWidth="1"/>
    <col min="8" max="8" width="11.7109375" style="3" customWidth="1"/>
    <col min="9" max="9" width="12.28125" style="3" customWidth="1"/>
    <col min="10" max="10" width="10.7109375" style="33" customWidth="1"/>
    <col min="11" max="11" width="11.28125" style="3" customWidth="1"/>
    <col min="12" max="12" width="13.00390625" style="3" customWidth="1"/>
    <col min="13" max="16384" width="9.140625" style="3" customWidth="1"/>
  </cols>
  <sheetData>
    <row r="1" spans="1:12" ht="17.25" customHeight="1">
      <c r="A1" s="2"/>
      <c r="B1" s="103"/>
      <c r="C1" s="103"/>
      <c r="D1" s="32"/>
      <c r="F1" s="34"/>
      <c r="G1" s="32"/>
      <c r="J1" s="32"/>
      <c r="L1" s="76" t="s">
        <v>58</v>
      </c>
    </row>
    <row r="2" spans="1:12" ht="41.25" customHeight="1">
      <c r="A2" s="104" t="s">
        <v>157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9.5" customHeight="1">
      <c r="A3" s="35"/>
      <c r="B3" s="35"/>
      <c r="E3" s="75" t="s">
        <v>149</v>
      </c>
      <c r="F3" s="45"/>
      <c r="H3" s="45"/>
      <c r="I3" s="45"/>
      <c r="K3" s="45"/>
      <c r="L3" s="50"/>
    </row>
    <row r="4" spans="1:12" ht="15.75" customHeight="1">
      <c r="A4" s="101" t="s">
        <v>122</v>
      </c>
      <c r="B4" s="101"/>
      <c r="C4" s="101"/>
      <c r="D4" s="101"/>
      <c r="E4" s="101"/>
      <c r="F4" s="101"/>
      <c r="G4" s="101"/>
      <c r="H4" s="101"/>
      <c r="I4" s="101"/>
      <c r="J4" s="31"/>
      <c r="K4" s="31"/>
      <c r="L4" s="50"/>
    </row>
    <row r="5" spans="1:12" ht="15.75" customHeight="1">
      <c r="A5" s="101" t="s">
        <v>140</v>
      </c>
      <c r="B5" s="101"/>
      <c r="C5" s="101"/>
      <c r="D5" s="101"/>
      <c r="E5" s="101"/>
      <c r="F5" s="101"/>
      <c r="G5" s="101"/>
      <c r="H5" s="101"/>
      <c r="I5" s="101"/>
      <c r="J5" s="44"/>
      <c r="K5" s="44"/>
      <c r="L5" s="50"/>
    </row>
    <row r="6" spans="1:12" ht="15.75" customHeight="1">
      <c r="A6" s="101" t="s">
        <v>161</v>
      </c>
      <c r="B6" s="101"/>
      <c r="C6" s="101"/>
      <c r="D6" s="101"/>
      <c r="E6" s="101"/>
      <c r="F6" s="101"/>
      <c r="G6" s="101"/>
      <c r="H6" s="101"/>
      <c r="I6" s="101"/>
      <c r="J6" s="44"/>
      <c r="K6" s="44"/>
      <c r="L6" s="50"/>
    </row>
    <row r="7" spans="1:12" ht="15.75" customHeight="1">
      <c r="A7" s="101" t="s">
        <v>155</v>
      </c>
      <c r="B7" s="101"/>
      <c r="C7" s="101"/>
      <c r="D7" s="101"/>
      <c r="E7" s="101"/>
      <c r="F7" s="101"/>
      <c r="G7" s="101"/>
      <c r="H7" s="101"/>
      <c r="I7" s="101"/>
      <c r="J7" s="44"/>
      <c r="K7" s="44"/>
      <c r="L7" s="50"/>
    </row>
    <row r="8" spans="1:12" ht="15.75" customHeight="1">
      <c r="A8" s="101" t="s">
        <v>148</v>
      </c>
      <c r="B8" s="101"/>
      <c r="C8" s="101"/>
      <c r="D8" s="101"/>
      <c r="E8" s="101"/>
      <c r="F8" s="101"/>
      <c r="G8" s="101"/>
      <c r="H8" s="101"/>
      <c r="I8" s="101"/>
      <c r="J8" s="44"/>
      <c r="K8" s="44"/>
      <c r="L8" s="50"/>
    </row>
    <row r="9" spans="1:12" ht="13.5" customHeight="1">
      <c r="A9" s="30"/>
      <c r="B9" s="36"/>
      <c r="C9" s="37"/>
      <c r="D9" s="37"/>
      <c r="E9" s="36"/>
      <c r="F9" s="38"/>
      <c r="G9" s="37"/>
      <c r="J9" s="37"/>
      <c r="K9" s="8"/>
      <c r="L9" s="37"/>
    </row>
    <row r="10" spans="1:10" ht="13.5">
      <c r="A10" s="87" t="s">
        <v>60</v>
      </c>
      <c r="B10" s="4"/>
      <c r="C10" s="4"/>
      <c r="D10" s="4"/>
      <c r="E10" s="4"/>
      <c r="F10" s="16"/>
      <c r="G10" s="4"/>
      <c r="J10" s="4"/>
    </row>
    <row r="11" spans="1:12" ht="16.5" customHeight="1">
      <c r="A11" s="102" t="s">
        <v>37</v>
      </c>
      <c r="B11" s="100"/>
      <c r="C11" s="100" t="s">
        <v>154</v>
      </c>
      <c r="D11" s="137" t="s">
        <v>142</v>
      </c>
      <c r="E11" s="138"/>
      <c r="F11" s="139"/>
      <c r="G11" s="137" t="s">
        <v>145</v>
      </c>
      <c r="H11" s="138"/>
      <c r="I11" s="139"/>
      <c r="J11" s="137" t="s">
        <v>153</v>
      </c>
      <c r="K11" s="138"/>
      <c r="L11" s="139"/>
    </row>
    <row r="12" spans="1:12" ht="12" customHeight="1">
      <c r="A12" s="102"/>
      <c r="B12" s="100"/>
      <c r="C12" s="100"/>
      <c r="D12" s="98" t="s">
        <v>64</v>
      </c>
      <c r="E12" s="142" t="s">
        <v>3</v>
      </c>
      <c r="F12" s="143"/>
      <c r="G12" s="98" t="s">
        <v>64</v>
      </c>
      <c r="H12" s="142" t="s">
        <v>3</v>
      </c>
      <c r="I12" s="143"/>
      <c r="J12" s="98" t="s">
        <v>64</v>
      </c>
      <c r="K12" s="142" t="s">
        <v>3</v>
      </c>
      <c r="L12" s="143"/>
    </row>
    <row r="13" spans="1:12" ht="26.25" customHeight="1">
      <c r="A13" s="102"/>
      <c r="B13" s="100"/>
      <c r="C13" s="100"/>
      <c r="D13" s="99"/>
      <c r="E13" s="46" t="s">
        <v>62</v>
      </c>
      <c r="F13" s="47" t="s">
        <v>63</v>
      </c>
      <c r="G13" s="99"/>
      <c r="H13" s="46" t="s">
        <v>62</v>
      </c>
      <c r="I13" s="47" t="s">
        <v>63</v>
      </c>
      <c r="J13" s="99"/>
      <c r="K13" s="46" t="s">
        <v>62</v>
      </c>
      <c r="L13" s="46" t="s">
        <v>63</v>
      </c>
    </row>
    <row r="14" spans="1:12" ht="12.75" customHeight="1">
      <c r="A14" s="48">
        <v>1</v>
      </c>
      <c r="B14" s="48">
        <v>2</v>
      </c>
      <c r="C14" s="48">
        <v>3</v>
      </c>
      <c r="D14" s="48">
        <v>3</v>
      </c>
      <c r="E14" s="48">
        <v>7</v>
      </c>
      <c r="F14" s="48">
        <v>8</v>
      </c>
      <c r="G14" s="48">
        <v>3</v>
      </c>
      <c r="H14" s="48">
        <v>7</v>
      </c>
      <c r="I14" s="48">
        <v>8</v>
      </c>
      <c r="J14" s="48">
        <v>3</v>
      </c>
      <c r="K14" s="48">
        <v>7</v>
      </c>
      <c r="L14" s="48">
        <v>8</v>
      </c>
    </row>
    <row r="15" spans="1:12" ht="12.75" customHeight="1">
      <c r="A15" s="79" t="s">
        <v>38</v>
      </c>
      <c r="B15" s="29">
        <v>200</v>
      </c>
      <c r="C15" s="49">
        <f>C16+C20+C30+C33+C37+C41+C45</f>
        <v>0</v>
      </c>
      <c r="D15" s="49">
        <f>D16+D20+D30+D33+D37+D41+D45</f>
        <v>100</v>
      </c>
      <c r="E15" s="49">
        <f aca="true" t="shared" si="0" ref="E15:L15">E16+E20+E30+E33+E37+E41+E45</f>
        <v>0</v>
      </c>
      <c r="F15" s="49">
        <f t="shared" si="0"/>
        <v>0</v>
      </c>
      <c r="G15" s="49">
        <f>G16+G20+G30+G33+G37+G41+G45</f>
        <v>125</v>
      </c>
      <c r="H15" s="49">
        <f t="shared" si="0"/>
        <v>0</v>
      </c>
      <c r="I15" s="49">
        <f t="shared" si="0"/>
        <v>0</v>
      </c>
      <c r="J15" s="49">
        <f>J16+J20+J30+J33+J37+J41+J45</f>
        <v>150</v>
      </c>
      <c r="K15" s="49">
        <f t="shared" si="0"/>
        <v>0</v>
      </c>
      <c r="L15" s="49">
        <f t="shared" si="0"/>
        <v>0</v>
      </c>
    </row>
    <row r="16" spans="1:12" ht="26.25">
      <c r="A16" s="79" t="s">
        <v>65</v>
      </c>
      <c r="B16" s="29">
        <v>210</v>
      </c>
      <c r="C16" s="49">
        <f>C17+C18+C19</f>
        <v>0</v>
      </c>
      <c r="D16" s="49">
        <f>D17+D18+D19</f>
        <v>0</v>
      </c>
      <c r="E16" s="49">
        <f aca="true" t="shared" si="1" ref="E16:L16">E17+E18+E19</f>
        <v>0</v>
      </c>
      <c r="F16" s="49">
        <f t="shared" si="1"/>
        <v>0</v>
      </c>
      <c r="G16" s="49">
        <f>G17+G18+G19</f>
        <v>0</v>
      </c>
      <c r="H16" s="49">
        <f t="shared" si="1"/>
        <v>0</v>
      </c>
      <c r="I16" s="49">
        <f t="shared" si="1"/>
        <v>0</v>
      </c>
      <c r="J16" s="49">
        <f>J17+J18+J19</f>
        <v>0</v>
      </c>
      <c r="K16" s="49">
        <f t="shared" si="1"/>
        <v>0</v>
      </c>
      <c r="L16" s="49">
        <f t="shared" si="1"/>
        <v>0</v>
      </c>
    </row>
    <row r="17" spans="1:12" s="40" customFormat="1" ht="11.25" customHeight="1">
      <c r="A17" s="80" t="s">
        <v>39</v>
      </c>
      <c r="B17" s="29">
        <v>211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1:12" ht="12" customHeight="1">
      <c r="A18" s="80" t="s">
        <v>40</v>
      </c>
      <c r="B18" s="29">
        <v>212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1:12" ht="10.5" customHeight="1">
      <c r="A19" s="80" t="s">
        <v>66</v>
      </c>
      <c r="B19" s="29">
        <v>213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</row>
    <row r="20" spans="1:12" ht="12" customHeight="1">
      <c r="A20" s="80" t="s">
        <v>67</v>
      </c>
      <c r="B20" s="29">
        <v>220</v>
      </c>
      <c r="C20" s="49">
        <f>C21+C22+C23+C24+C25+C26</f>
        <v>0</v>
      </c>
      <c r="D20" s="49">
        <f>D21+D22+D23+D24+D25+D26</f>
        <v>100</v>
      </c>
      <c r="E20" s="49">
        <f aca="true" t="shared" si="2" ref="E20:L20">E23+E24+E25+E26+E21+E22</f>
        <v>0</v>
      </c>
      <c r="F20" s="49">
        <f t="shared" si="2"/>
        <v>0</v>
      </c>
      <c r="G20" s="49">
        <f>G21+G22+G23+G24+G25+G26</f>
        <v>125</v>
      </c>
      <c r="H20" s="49">
        <f t="shared" si="2"/>
        <v>0</v>
      </c>
      <c r="I20" s="49">
        <f t="shared" si="2"/>
        <v>0</v>
      </c>
      <c r="J20" s="49">
        <f>J21+J22+J23+J24+J25+J26</f>
        <v>150</v>
      </c>
      <c r="K20" s="49">
        <f t="shared" si="2"/>
        <v>0</v>
      </c>
      <c r="L20" s="49">
        <f t="shared" si="2"/>
        <v>0</v>
      </c>
    </row>
    <row r="21" spans="1:12" ht="12" customHeight="1">
      <c r="A21" s="80" t="s">
        <v>41</v>
      </c>
      <c r="B21" s="29">
        <v>221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1:12" ht="11.25" customHeight="1">
      <c r="A22" s="80" t="s">
        <v>42</v>
      </c>
      <c r="B22" s="29">
        <v>222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2" ht="11.25" customHeight="1">
      <c r="A23" s="80" t="s">
        <v>43</v>
      </c>
      <c r="B23" s="29">
        <v>223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</row>
    <row r="24" spans="1:12" ht="12.75" customHeight="1">
      <c r="A24" s="80" t="s">
        <v>44</v>
      </c>
      <c r="B24" s="29">
        <v>224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1:12" ht="26.25">
      <c r="A25" s="80" t="s">
        <v>68</v>
      </c>
      <c r="B25" s="29">
        <v>225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</row>
    <row r="26" spans="1:12" ht="17.25" customHeight="1">
      <c r="A26" s="80" t="s">
        <v>69</v>
      </c>
      <c r="B26" s="29">
        <v>226</v>
      </c>
      <c r="C26" s="49"/>
      <c r="D26" s="49">
        <v>100</v>
      </c>
      <c r="E26" s="49"/>
      <c r="F26" s="49"/>
      <c r="G26" s="49">
        <v>125</v>
      </c>
      <c r="H26" s="49"/>
      <c r="I26" s="49"/>
      <c r="J26" s="49">
        <v>150</v>
      </c>
      <c r="K26" s="49"/>
      <c r="L26" s="49"/>
    </row>
    <row r="27" spans="1:12" ht="24.75" customHeight="1">
      <c r="A27" s="80" t="s">
        <v>70</v>
      </c>
      <c r="B27" s="29">
        <v>230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</row>
    <row r="28" spans="1:12" ht="17.25" customHeight="1">
      <c r="A28" s="80" t="s">
        <v>71</v>
      </c>
      <c r="B28" s="29">
        <v>231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 ht="14.25" customHeight="1">
      <c r="A29" s="80" t="s">
        <v>72</v>
      </c>
      <c r="B29" s="29">
        <v>232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</row>
    <row r="30" spans="1:12" ht="26.25">
      <c r="A30" s="80" t="s">
        <v>143</v>
      </c>
      <c r="B30" s="29">
        <v>240</v>
      </c>
      <c r="C30" s="49">
        <f>C31+C32</f>
        <v>0</v>
      </c>
      <c r="D30" s="49">
        <f aca="true" t="shared" si="3" ref="D30:L30">D31+D32</f>
        <v>0</v>
      </c>
      <c r="E30" s="49">
        <f t="shared" si="3"/>
        <v>0</v>
      </c>
      <c r="F30" s="49">
        <f t="shared" si="3"/>
        <v>0</v>
      </c>
      <c r="G30" s="49">
        <f t="shared" si="3"/>
        <v>0</v>
      </c>
      <c r="H30" s="49">
        <f t="shared" si="3"/>
        <v>0</v>
      </c>
      <c r="I30" s="49">
        <f t="shared" si="3"/>
        <v>0</v>
      </c>
      <c r="J30" s="49">
        <f t="shared" si="3"/>
        <v>0</v>
      </c>
      <c r="K30" s="49">
        <f t="shared" si="3"/>
        <v>0</v>
      </c>
      <c r="L30" s="49">
        <f t="shared" si="3"/>
        <v>0</v>
      </c>
    </row>
    <row r="31" spans="1:12" ht="25.5" customHeight="1">
      <c r="A31" s="80" t="s">
        <v>74</v>
      </c>
      <c r="B31" s="29">
        <v>241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1:12" ht="52.5">
      <c r="A32" s="80" t="s">
        <v>75</v>
      </c>
      <c r="B32" s="29">
        <v>242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3" spans="1:12" ht="28.5" customHeight="1">
      <c r="A33" s="80" t="s">
        <v>76</v>
      </c>
      <c r="B33" s="29">
        <v>250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1:12" ht="39">
      <c r="A34" s="80" t="s">
        <v>77</v>
      </c>
      <c r="B34" s="29">
        <v>251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</row>
    <row r="35" spans="1:12" ht="48.75" customHeight="1">
      <c r="A35" s="80" t="s">
        <v>78</v>
      </c>
      <c r="B35" s="29">
        <v>252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</row>
    <row r="36" spans="1:12" ht="27" customHeight="1">
      <c r="A36" s="80" t="s">
        <v>79</v>
      </c>
      <c r="B36" s="29">
        <v>253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</row>
    <row r="37" spans="1:12" ht="13.5" customHeight="1">
      <c r="A37" s="80" t="s">
        <v>45</v>
      </c>
      <c r="B37" s="29">
        <v>260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</row>
    <row r="38" spans="1:12" ht="39">
      <c r="A38" s="80" t="s">
        <v>46</v>
      </c>
      <c r="B38" s="29">
        <v>261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</row>
    <row r="39" spans="1:12" ht="15" customHeight="1">
      <c r="A39" s="80" t="s">
        <v>47</v>
      </c>
      <c r="B39" s="29">
        <v>262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</row>
    <row r="40" spans="1:12" ht="39">
      <c r="A40" s="80" t="s">
        <v>48</v>
      </c>
      <c r="B40" s="29">
        <v>263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</row>
    <row r="41" spans="1:12" ht="12.75">
      <c r="A41" s="80" t="s">
        <v>80</v>
      </c>
      <c r="B41" s="29">
        <v>270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</row>
    <row r="42" spans="1:12" ht="26.25">
      <c r="A42" s="80" t="s">
        <v>81</v>
      </c>
      <c r="B42" s="29">
        <v>271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</row>
    <row r="43" spans="1:12" ht="12.75">
      <c r="A43" s="80" t="s">
        <v>82</v>
      </c>
      <c r="B43" s="29">
        <v>272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</row>
    <row r="44" spans="1:12" ht="26.25">
      <c r="A44" s="80" t="s">
        <v>83</v>
      </c>
      <c r="B44" s="29">
        <v>273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</row>
    <row r="45" spans="1:12" ht="11.25" customHeight="1">
      <c r="A45" s="80" t="s">
        <v>49</v>
      </c>
      <c r="B45" s="29">
        <v>290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</row>
    <row r="46" spans="1:12" ht="11.25" customHeight="1">
      <c r="A46" s="80" t="s">
        <v>50</v>
      </c>
      <c r="B46" s="29">
        <v>300</v>
      </c>
      <c r="C46" s="49">
        <f>C48+C49+C50</f>
        <v>0</v>
      </c>
      <c r="D46" s="49">
        <f>D50+D47+D48+D49</f>
        <v>150</v>
      </c>
      <c r="E46" s="49">
        <f aca="true" t="shared" si="4" ref="E46:L46">E50+E49+E48+E47</f>
        <v>0</v>
      </c>
      <c r="F46" s="49">
        <f t="shared" si="4"/>
        <v>0</v>
      </c>
      <c r="G46" s="49">
        <f>G50+G47+G48+G49</f>
        <v>180</v>
      </c>
      <c r="H46" s="49">
        <f t="shared" si="4"/>
        <v>0</v>
      </c>
      <c r="I46" s="49">
        <f t="shared" si="4"/>
        <v>0</v>
      </c>
      <c r="J46" s="49">
        <f>J50+J47+J48+J49</f>
        <v>200</v>
      </c>
      <c r="K46" s="49">
        <f t="shared" si="4"/>
        <v>0</v>
      </c>
      <c r="L46" s="49">
        <f t="shared" si="4"/>
        <v>0</v>
      </c>
    </row>
    <row r="47" spans="1:12" ht="26.25">
      <c r="A47" s="80" t="s">
        <v>51</v>
      </c>
      <c r="B47" s="29">
        <v>310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</row>
    <row r="48" spans="1:12" ht="27" customHeight="1">
      <c r="A48" s="80" t="s">
        <v>52</v>
      </c>
      <c r="B48" s="29">
        <v>320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</row>
    <row r="49" spans="1:12" ht="25.5" customHeight="1">
      <c r="A49" s="80" t="s">
        <v>84</v>
      </c>
      <c r="B49" s="29">
        <v>330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</row>
    <row r="50" spans="1:12" ht="29.25" customHeight="1">
      <c r="A50" s="80" t="s">
        <v>53</v>
      </c>
      <c r="B50" s="29">
        <v>340</v>
      </c>
      <c r="C50" s="49"/>
      <c r="D50" s="49">
        <v>150</v>
      </c>
      <c r="E50" s="49"/>
      <c r="F50" s="49"/>
      <c r="G50" s="49">
        <v>180</v>
      </c>
      <c r="H50" s="49"/>
      <c r="I50" s="49"/>
      <c r="J50" s="49">
        <v>200</v>
      </c>
      <c r="K50" s="49"/>
      <c r="L50" s="49"/>
    </row>
    <row r="51" spans="1:12" ht="12.75" customHeight="1">
      <c r="A51" s="80" t="s">
        <v>85</v>
      </c>
      <c r="B51" s="29">
        <v>400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</row>
    <row r="52" spans="1:12" ht="26.25">
      <c r="A52" s="80" t="s">
        <v>86</v>
      </c>
      <c r="B52" s="29">
        <v>410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</row>
    <row r="53" spans="1:12" ht="26.25">
      <c r="A53" s="80" t="s">
        <v>87</v>
      </c>
      <c r="B53" s="29">
        <v>420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</row>
    <row r="54" spans="1:12" ht="26.25">
      <c r="A54" s="80" t="s">
        <v>88</v>
      </c>
      <c r="B54" s="29">
        <v>430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</row>
    <row r="55" spans="1:12" ht="12.75" customHeight="1">
      <c r="A55" s="80" t="s">
        <v>89</v>
      </c>
      <c r="B55" s="29">
        <v>440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</row>
    <row r="56" spans="1:12" ht="11.25" customHeight="1">
      <c r="A56" s="80" t="s">
        <v>54</v>
      </c>
      <c r="B56" s="29">
        <v>500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</row>
    <row r="57" spans="1:12" ht="26.25">
      <c r="A57" s="80" t="s">
        <v>90</v>
      </c>
      <c r="B57" s="29">
        <v>530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</row>
    <row r="58" spans="1:12" ht="12" customHeight="1">
      <c r="A58" s="80" t="s">
        <v>55</v>
      </c>
      <c r="B58" s="29">
        <v>600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</row>
    <row r="59" spans="1:12" ht="26.25">
      <c r="A59" s="80" t="s">
        <v>91</v>
      </c>
      <c r="B59" s="29">
        <v>630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</row>
    <row r="60" spans="1:12" ht="12.75" customHeight="1">
      <c r="A60" s="81" t="s">
        <v>56</v>
      </c>
      <c r="B60" s="29">
        <v>900</v>
      </c>
      <c r="C60" s="49">
        <f>C58+C56+C51+C46+C15</f>
        <v>0</v>
      </c>
      <c r="D60" s="49">
        <f>D58+D56+D51+D46+D15</f>
        <v>250</v>
      </c>
      <c r="E60" s="49">
        <f aca="true" t="shared" si="5" ref="E60:L60">E58+E56+E51+E46+E15</f>
        <v>0</v>
      </c>
      <c r="F60" s="49">
        <f t="shared" si="5"/>
        <v>0</v>
      </c>
      <c r="G60" s="49">
        <f>G58+G56+G51+G46+G15</f>
        <v>305</v>
      </c>
      <c r="H60" s="49">
        <f t="shared" si="5"/>
        <v>0</v>
      </c>
      <c r="I60" s="49">
        <f t="shared" si="5"/>
        <v>0</v>
      </c>
      <c r="J60" s="49">
        <f>J58+J56+J51+J46+J15</f>
        <v>350</v>
      </c>
      <c r="K60" s="49">
        <f t="shared" si="5"/>
        <v>0</v>
      </c>
      <c r="L60" s="49">
        <f t="shared" si="5"/>
        <v>0</v>
      </c>
    </row>
    <row r="61" spans="1:12" ht="12.75" customHeight="1">
      <c r="A61" s="84"/>
      <c r="B61" s="85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1:12" ht="12.75" customHeight="1">
      <c r="A62" s="84"/>
      <c r="B62" s="85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1:10" ht="12.75" customHeight="1">
      <c r="A63" s="41"/>
      <c r="B63" s="42"/>
      <c r="C63" s="43"/>
      <c r="D63" s="43"/>
      <c r="E63" s="43"/>
      <c r="F63" s="43"/>
      <c r="G63" s="43"/>
      <c r="J63" s="43"/>
    </row>
    <row r="64" spans="1:10" ht="11.25" customHeight="1">
      <c r="A64" s="28" t="s">
        <v>31</v>
      </c>
      <c r="B64" s="82"/>
      <c r="C64" s="82"/>
      <c r="D64" s="82"/>
      <c r="E64" s="82"/>
      <c r="F64" s="82"/>
      <c r="G64" s="82"/>
      <c r="H64" s="10"/>
      <c r="J64" s="82"/>
    </row>
    <row r="65" spans="1:10" ht="10.5" customHeight="1">
      <c r="A65" s="12" t="s">
        <v>158</v>
      </c>
      <c r="B65" s="10"/>
      <c r="C65" s="10"/>
      <c r="D65" s="10"/>
      <c r="E65" s="10" t="s">
        <v>135</v>
      </c>
      <c r="F65" s="10"/>
      <c r="G65" s="10"/>
      <c r="H65" s="10"/>
      <c r="J65" s="10"/>
    </row>
    <row r="66" spans="1:10" ht="9.75" customHeight="1">
      <c r="A66" s="14" t="s">
        <v>57</v>
      </c>
      <c r="B66" s="10"/>
      <c r="C66" s="14"/>
      <c r="D66" s="14"/>
      <c r="E66" s="14" t="s">
        <v>34</v>
      </c>
      <c r="F66" s="10"/>
      <c r="G66" s="14"/>
      <c r="H66" s="10"/>
      <c r="J66" s="14"/>
    </row>
    <row r="67" spans="1:10" ht="12.75" customHeight="1">
      <c r="A67" s="10"/>
      <c r="B67" s="15"/>
      <c r="C67" s="10"/>
      <c r="D67" s="10"/>
      <c r="E67" s="10" t="s">
        <v>36</v>
      </c>
      <c r="F67" s="10"/>
      <c r="G67" s="10"/>
      <c r="H67" s="10"/>
      <c r="J67" s="10"/>
    </row>
    <row r="68" spans="1:10" ht="13.5">
      <c r="A68" s="14"/>
      <c r="B68" s="83"/>
      <c r="C68" s="83"/>
      <c r="D68" s="83"/>
      <c r="E68" s="83"/>
      <c r="F68" s="10"/>
      <c r="G68" s="83"/>
      <c r="H68" s="10"/>
      <c r="J68" s="83"/>
    </row>
    <row r="69" spans="1:10" ht="13.5">
      <c r="A69" s="12" t="s">
        <v>35</v>
      </c>
      <c r="B69" s="83"/>
      <c r="C69" s="83"/>
      <c r="D69" s="83"/>
      <c r="E69" s="83"/>
      <c r="F69" s="10"/>
      <c r="G69" s="83"/>
      <c r="H69" s="10"/>
      <c r="J69" s="83"/>
    </row>
    <row r="70" spans="1:10" ht="13.5">
      <c r="A70" s="14"/>
      <c r="B70" s="83"/>
      <c r="C70" s="83"/>
      <c r="D70" s="83"/>
      <c r="E70" s="83"/>
      <c r="F70" s="10"/>
      <c r="G70" s="83"/>
      <c r="H70" s="10"/>
      <c r="J70" s="83"/>
    </row>
  </sheetData>
  <sheetProtection/>
  <mergeCells count="16">
    <mergeCell ref="J11:L11"/>
    <mergeCell ref="E12:F12"/>
    <mergeCell ref="H12:I12"/>
    <mergeCell ref="K12:L12"/>
    <mergeCell ref="A8:I8"/>
    <mergeCell ref="A11:A13"/>
    <mergeCell ref="B11:B13"/>
    <mergeCell ref="C11:C13"/>
    <mergeCell ref="D11:F11"/>
    <mergeCell ref="G11:I11"/>
    <mergeCell ref="B1:C1"/>
    <mergeCell ref="A2:L2"/>
    <mergeCell ref="A4:I4"/>
    <mergeCell ref="A5:I5"/>
    <mergeCell ref="A6:I6"/>
    <mergeCell ref="A7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0">
      <selection activeCell="D23" sqref="D23"/>
    </sheetView>
  </sheetViews>
  <sheetFormatPr defaultColWidth="9.140625" defaultRowHeight="12.75"/>
  <cols>
    <col min="1" max="1" width="33.00390625" style="4" customWidth="1"/>
    <col min="2" max="2" width="4.8515625" style="33" customWidth="1"/>
    <col min="3" max="4" width="10.7109375" style="33" customWidth="1"/>
    <col min="5" max="5" width="11.7109375" style="33" customWidth="1"/>
    <col min="6" max="6" width="11.7109375" style="3" customWidth="1"/>
    <col min="7" max="7" width="10.7109375" style="33" customWidth="1"/>
    <col min="8" max="8" width="11.7109375" style="3" customWidth="1"/>
    <col min="9" max="9" width="12.28125" style="3" customWidth="1"/>
    <col min="10" max="10" width="10.7109375" style="33" customWidth="1"/>
    <col min="11" max="11" width="11.28125" style="3" customWidth="1"/>
    <col min="12" max="12" width="13.00390625" style="3" customWidth="1"/>
    <col min="13" max="16384" width="9.140625" style="3" customWidth="1"/>
  </cols>
  <sheetData>
    <row r="1" spans="1:12" ht="17.25" customHeight="1">
      <c r="A1" s="2"/>
      <c r="B1" s="103"/>
      <c r="C1" s="103"/>
      <c r="D1" s="32"/>
      <c r="F1" s="34"/>
      <c r="G1" s="32"/>
      <c r="J1" s="32"/>
      <c r="L1" s="76" t="s">
        <v>58</v>
      </c>
    </row>
    <row r="2" spans="1:12" ht="41.25" customHeight="1">
      <c r="A2" s="104" t="s">
        <v>157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9.5" customHeight="1">
      <c r="A3" s="35"/>
      <c r="B3" s="35"/>
      <c r="E3" s="75" t="s">
        <v>149</v>
      </c>
      <c r="F3" s="45"/>
      <c r="H3" s="45"/>
      <c r="I3" s="45"/>
      <c r="K3" s="45"/>
      <c r="L3" s="50"/>
    </row>
    <row r="4" spans="1:12" ht="15.75" customHeight="1">
      <c r="A4" s="101" t="s">
        <v>122</v>
      </c>
      <c r="B4" s="101"/>
      <c r="C4" s="101"/>
      <c r="D4" s="101"/>
      <c r="E4" s="101"/>
      <c r="F4" s="101"/>
      <c r="G4" s="101"/>
      <c r="H4" s="101"/>
      <c r="I4" s="101"/>
      <c r="J4" s="31"/>
      <c r="K4" s="31"/>
      <c r="L4" s="50"/>
    </row>
    <row r="5" spans="1:12" ht="15.75" customHeight="1">
      <c r="A5" s="101" t="s">
        <v>140</v>
      </c>
      <c r="B5" s="101"/>
      <c r="C5" s="101"/>
      <c r="D5" s="101"/>
      <c r="E5" s="101"/>
      <c r="F5" s="101"/>
      <c r="G5" s="101"/>
      <c r="H5" s="101"/>
      <c r="I5" s="101"/>
      <c r="J5" s="44"/>
      <c r="K5" s="44"/>
      <c r="L5" s="50"/>
    </row>
    <row r="6" spans="1:12" ht="15.75" customHeight="1">
      <c r="A6" s="101" t="s">
        <v>162</v>
      </c>
      <c r="B6" s="101"/>
      <c r="C6" s="101"/>
      <c r="D6" s="101"/>
      <c r="E6" s="101"/>
      <c r="F6" s="101"/>
      <c r="G6" s="101"/>
      <c r="H6" s="101"/>
      <c r="I6" s="101"/>
      <c r="J6" s="44"/>
      <c r="K6" s="44"/>
      <c r="L6" s="50"/>
    </row>
    <row r="7" spans="1:12" ht="15.75" customHeight="1">
      <c r="A7" s="101" t="s">
        <v>155</v>
      </c>
      <c r="B7" s="101"/>
      <c r="C7" s="101"/>
      <c r="D7" s="101"/>
      <c r="E7" s="101"/>
      <c r="F7" s="101"/>
      <c r="G7" s="101"/>
      <c r="H7" s="101"/>
      <c r="I7" s="101"/>
      <c r="J7" s="44"/>
      <c r="K7" s="44"/>
      <c r="L7" s="50"/>
    </row>
    <row r="8" spans="1:12" ht="15.75" customHeight="1">
      <c r="A8" s="101" t="s">
        <v>148</v>
      </c>
      <c r="B8" s="101"/>
      <c r="C8" s="101"/>
      <c r="D8" s="101"/>
      <c r="E8" s="101"/>
      <c r="F8" s="101"/>
      <c r="G8" s="101"/>
      <c r="H8" s="101"/>
      <c r="I8" s="101"/>
      <c r="J8" s="44"/>
      <c r="K8" s="44"/>
      <c r="L8" s="50"/>
    </row>
    <row r="9" spans="1:12" ht="13.5" customHeight="1">
      <c r="A9" s="30"/>
      <c r="B9" s="36"/>
      <c r="C9" s="37"/>
      <c r="D9" s="37"/>
      <c r="E9" s="36"/>
      <c r="F9" s="38"/>
      <c r="G9" s="37"/>
      <c r="J9" s="37"/>
      <c r="K9" s="8"/>
      <c r="L9" s="37"/>
    </row>
    <row r="10" spans="1:10" ht="13.5">
      <c r="A10" s="87" t="s">
        <v>60</v>
      </c>
      <c r="B10" s="4"/>
      <c r="C10" s="4"/>
      <c r="D10" s="4"/>
      <c r="E10" s="4"/>
      <c r="F10" s="16"/>
      <c r="G10" s="4"/>
      <c r="J10" s="4"/>
    </row>
    <row r="11" spans="1:12" ht="16.5" customHeight="1">
      <c r="A11" s="102" t="s">
        <v>37</v>
      </c>
      <c r="B11" s="100"/>
      <c r="C11" s="100" t="s">
        <v>154</v>
      </c>
      <c r="D11" s="137" t="s">
        <v>142</v>
      </c>
      <c r="E11" s="138"/>
      <c r="F11" s="139"/>
      <c r="G11" s="137" t="s">
        <v>145</v>
      </c>
      <c r="H11" s="138"/>
      <c r="I11" s="139"/>
      <c r="J11" s="137" t="s">
        <v>153</v>
      </c>
      <c r="K11" s="138"/>
      <c r="L11" s="139"/>
    </row>
    <row r="12" spans="1:12" ht="12" customHeight="1">
      <c r="A12" s="102"/>
      <c r="B12" s="100"/>
      <c r="C12" s="100"/>
      <c r="D12" s="98" t="s">
        <v>64</v>
      </c>
      <c r="E12" s="142" t="s">
        <v>3</v>
      </c>
      <c r="F12" s="143"/>
      <c r="G12" s="98" t="s">
        <v>64</v>
      </c>
      <c r="H12" s="142" t="s">
        <v>3</v>
      </c>
      <c r="I12" s="143"/>
      <c r="J12" s="98" t="s">
        <v>64</v>
      </c>
      <c r="K12" s="142" t="s">
        <v>3</v>
      </c>
      <c r="L12" s="143"/>
    </row>
    <row r="13" spans="1:12" ht="26.25" customHeight="1">
      <c r="A13" s="102"/>
      <c r="B13" s="100"/>
      <c r="C13" s="100"/>
      <c r="D13" s="99"/>
      <c r="E13" s="46" t="s">
        <v>62</v>
      </c>
      <c r="F13" s="47" t="s">
        <v>63</v>
      </c>
      <c r="G13" s="99"/>
      <c r="H13" s="46" t="s">
        <v>62</v>
      </c>
      <c r="I13" s="47" t="s">
        <v>63</v>
      </c>
      <c r="J13" s="99"/>
      <c r="K13" s="46" t="s">
        <v>62</v>
      </c>
      <c r="L13" s="46" t="s">
        <v>63</v>
      </c>
    </row>
    <row r="14" spans="1:12" ht="12.75" customHeight="1">
      <c r="A14" s="48">
        <v>1</v>
      </c>
      <c r="B14" s="48">
        <v>2</v>
      </c>
      <c r="C14" s="48">
        <v>3</v>
      </c>
      <c r="D14" s="48">
        <v>3</v>
      </c>
      <c r="E14" s="48">
        <v>7</v>
      </c>
      <c r="F14" s="48">
        <v>8</v>
      </c>
      <c r="G14" s="48">
        <v>3</v>
      </c>
      <c r="H14" s="48">
        <v>7</v>
      </c>
      <c r="I14" s="48">
        <v>8</v>
      </c>
      <c r="J14" s="48">
        <v>3</v>
      </c>
      <c r="K14" s="48">
        <v>7</v>
      </c>
      <c r="L14" s="48">
        <v>8</v>
      </c>
    </row>
    <row r="15" spans="1:12" ht="12.75" customHeight="1">
      <c r="A15" s="79" t="s">
        <v>38</v>
      </c>
      <c r="B15" s="29">
        <v>200</v>
      </c>
      <c r="C15" s="49">
        <f>C16+C20+C30+C33+C37+C41+C45</f>
        <v>0</v>
      </c>
      <c r="D15" s="49">
        <f>D16+D20+D30+D33+D37+D41+D45</f>
        <v>500</v>
      </c>
      <c r="E15" s="49">
        <f aca="true" t="shared" si="0" ref="E15:L15">E16+E20+E30+E33+E37+E41+E45</f>
        <v>0</v>
      </c>
      <c r="F15" s="49">
        <f t="shared" si="0"/>
        <v>0</v>
      </c>
      <c r="G15" s="49">
        <f>G16+G20+G30+G33+G37+G41+G45</f>
        <v>500</v>
      </c>
      <c r="H15" s="49">
        <f t="shared" si="0"/>
        <v>0</v>
      </c>
      <c r="I15" s="49">
        <f t="shared" si="0"/>
        <v>0</v>
      </c>
      <c r="J15" s="49">
        <f>J16+J20+J30+J33+J37+J41+J45</f>
        <v>500</v>
      </c>
      <c r="K15" s="49">
        <f t="shared" si="0"/>
        <v>0</v>
      </c>
      <c r="L15" s="49">
        <f t="shared" si="0"/>
        <v>0</v>
      </c>
    </row>
    <row r="16" spans="1:12" ht="26.25">
      <c r="A16" s="79" t="s">
        <v>65</v>
      </c>
      <c r="B16" s="29">
        <v>210</v>
      </c>
      <c r="C16" s="49">
        <f>C17+C18+C19</f>
        <v>0</v>
      </c>
      <c r="D16" s="49">
        <f>D17+D18+D19</f>
        <v>0</v>
      </c>
      <c r="E16" s="49">
        <f aca="true" t="shared" si="1" ref="E16:L16">E17+E18+E19</f>
        <v>0</v>
      </c>
      <c r="F16" s="49">
        <f t="shared" si="1"/>
        <v>0</v>
      </c>
      <c r="G16" s="49">
        <f>G17+G18+G19</f>
        <v>0</v>
      </c>
      <c r="H16" s="49">
        <f t="shared" si="1"/>
        <v>0</v>
      </c>
      <c r="I16" s="49">
        <f t="shared" si="1"/>
        <v>0</v>
      </c>
      <c r="J16" s="49">
        <f>J17+J18+J19</f>
        <v>0</v>
      </c>
      <c r="K16" s="49">
        <f t="shared" si="1"/>
        <v>0</v>
      </c>
      <c r="L16" s="49">
        <f t="shared" si="1"/>
        <v>0</v>
      </c>
    </row>
    <row r="17" spans="1:12" s="40" customFormat="1" ht="11.25" customHeight="1">
      <c r="A17" s="80" t="s">
        <v>39</v>
      </c>
      <c r="B17" s="29">
        <v>211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1:12" ht="12" customHeight="1">
      <c r="A18" s="80" t="s">
        <v>40</v>
      </c>
      <c r="B18" s="29">
        <v>212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1:12" ht="10.5" customHeight="1">
      <c r="A19" s="80" t="s">
        <v>66</v>
      </c>
      <c r="B19" s="29">
        <v>213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</row>
    <row r="20" spans="1:12" ht="12" customHeight="1">
      <c r="A20" s="80" t="s">
        <v>67</v>
      </c>
      <c r="B20" s="29">
        <v>220</v>
      </c>
      <c r="C20" s="49">
        <f>C21+C22+C23+C24+C25+C26</f>
        <v>0</v>
      </c>
      <c r="D20" s="49">
        <f>D21+D22+D23+D24+D25+D26</f>
        <v>150</v>
      </c>
      <c r="E20" s="49">
        <f aca="true" t="shared" si="2" ref="E20:L20">E23+E24+E25+E26+E21+E22</f>
        <v>0</v>
      </c>
      <c r="F20" s="49">
        <f t="shared" si="2"/>
        <v>0</v>
      </c>
      <c r="G20" s="49">
        <f>G21+G22+G23+G24+G25+G26</f>
        <v>150</v>
      </c>
      <c r="H20" s="49">
        <f t="shared" si="2"/>
        <v>0</v>
      </c>
      <c r="I20" s="49">
        <f t="shared" si="2"/>
        <v>0</v>
      </c>
      <c r="J20" s="49">
        <f>J21+J22+J23+J24+J25+J26</f>
        <v>150</v>
      </c>
      <c r="K20" s="49">
        <f t="shared" si="2"/>
        <v>0</v>
      </c>
      <c r="L20" s="49">
        <f t="shared" si="2"/>
        <v>0</v>
      </c>
    </row>
    <row r="21" spans="1:12" ht="12" customHeight="1">
      <c r="A21" s="80" t="s">
        <v>41</v>
      </c>
      <c r="B21" s="29">
        <v>221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1:12" ht="11.25" customHeight="1">
      <c r="A22" s="80" t="s">
        <v>42</v>
      </c>
      <c r="B22" s="29">
        <v>222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2" ht="11.25" customHeight="1">
      <c r="A23" s="80" t="s">
        <v>43</v>
      </c>
      <c r="B23" s="29">
        <v>223</v>
      </c>
      <c r="C23" s="49"/>
      <c r="D23" s="49">
        <v>150</v>
      </c>
      <c r="E23" s="49"/>
      <c r="F23" s="49"/>
      <c r="G23" s="49">
        <v>150</v>
      </c>
      <c r="H23" s="49"/>
      <c r="I23" s="49"/>
      <c r="J23" s="49">
        <v>150</v>
      </c>
      <c r="K23" s="49"/>
      <c r="L23" s="49"/>
    </row>
    <row r="24" spans="1:12" ht="12.75" customHeight="1">
      <c r="A24" s="80" t="s">
        <v>44</v>
      </c>
      <c r="B24" s="29">
        <v>224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1:12" ht="26.25">
      <c r="A25" s="80" t="s">
        <v>68</v>
      </c>
      <c r="B25" s="29">
        <v>225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</row>
    <row r="26" spans="1:12" ht="17.25" customHeight="1">
      <c r="A26" s="80" t="s">
        <v>69</v>
      </c>
      <c r="B26" s="29">
        <v>226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1:12" ht="24.75" customHeight="1">
      <c r="A27" s="80" t="s">
        <v>70</v>
      </c>
      <c r="B27" s="29">
        <v>230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</row>
    <row r="28" spans="1:12" ht="17.25" customHeight="1">
      <c r="A28" s="80" t="s">
        <v>71</v>
      </c>
      <c r="B28" s="29">
        <v>231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 ht="14.25" customHeight="1">
      <c r="A29" s="80" t="s">
        <v>72</v>
      </c>
      <c r="B29" s="29">
        <v>232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</row>
    <row r="30" spans="1:12" ht="26.25">
      <c r="A30" s="80" t="s">
        <v>143</v>
      </c>
      <c r="B30" s="29">
        <v>240</v>
      </c>
      <c r="C30" s="49">
        <f>C31+C32</f>
        <v>0</v>
      </c>
      <c r="D30" s="49">
        <f aca="true" t="shared" si="3" ref="D30:L30">D31+D32</f>
        <v>0</v>
      </c>
      <c r="E30" s="49">
        <f t="shared" si="3"/>
        <v>0</v>
      </c>
      <c r="F30" s="49">
        <f t="shared" si="3"/>
        <v>0</v>
      </c>
      <c r="G30" s="49">
        <f>G31+G32</f>
        <v>0</v>
      </c>
      <c r="H30" s="49">
        <f t="shared" si="3"/>
        <v>0</v>
      </c>
      <c r="I30" s="49">
        <f t="shared" si="3"/>
        <v>0</v>
      </c>
      <c r="J30" s="49">
        <f>J31+J32</f>
        <v>0</v>
      </c>
      <c r="K30" s="49">
        <f t="shared" si="3"/>
        <v>0</v>
      </c>
      <c r="L30" s="49">
        <f t="shared" si="3"/>
        <v>0</v>
      </c>
    </row>
    <row r="31" spans="1:12" ht="25.5" customHeight="1">
      <c r="A31" s="80" t="s">
        <v>74</v>
      </c>
      <c r="B31" s="29">
        <v>241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1:12" ht="52.5">
      <c r="A32" s="80" t="s">
        <v>75</v>
      </c>
      <c r="B32" s="29">
        <v>242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3" spans="1:12" ht="28.5" customHeight="1">
      <c r="A33" s="80" t="s">
        <v>76</v>
      </c>
      <c r="B33" s="29">
        <v>250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1:12" ht="39">
      <c r="A34" s="80" t="s">
        <v>77</v>
      </c>
      <c r="B34" s="29">
        <v>251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</row>
    <row r="35" spans="1:12" ht="48.75" customHeight="1">
      <c r="A35" s="80" t="s">
        <v>78</v>
      </c>
      <c r="B35" s="29">
        <v>252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</row>
    <row r="36" spans="1:12" ht="27" customHeight="1">
      <c r="A36" s="80" t="s">
        <v>79</v>
      </c>
      <c r="B36" s="29">
        <v>253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</row>
    <row r="37" spans="1:12" ht="13.5" customHeight="1">
      <c r="A37" s="80" t="s">
        <v>45</v>
      </c>
      <c r="B37" s="29">
        <v>260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</row>
    <row r="38" spans="1:12" ht="39">
      <c r="A38" s="80" t="s">
        <v>46</v>
      </c>
      <c r="B38" s="29">
        <v>261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</row>
    <row r="39" spans="1:12" ht="15" customHeight="1">
      <c r="A39" s="80" t="s">
        <v>47</v>
      </c>
      <c r="B39" s="29">
        <v>262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</row>
    <row r="40" spans="1:12" ht="39">
      <c r="A40" s="80" t="s">
        <v>48</v>
      </c>
      <c r="B40" s="29">
        <v>263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</row>
    <row r="41" spans="1:12" ht="12.75">
      <c r="A41" s="80" t="s">
        <v>80</v>
      </c>
      <c r="B41" s="29">
        <v>270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</row>
    <row r="42" spans="1:12" ht="26.25">
      <c r="A42" s="80" t="s">
        <v>81</v>
      </c>
      <c r="B42" s="29">
        <v>271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</row>
    <row r="43" spans="1:12" ht="12.75">
      <c r="A43" s="80" t="s">
        <v>82</v>
      </c>
      <c r="B43" s="29">
        <v>272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</row>
    <row r="44" spans="1:12" ht="26.25">
      <c r="A44" s="80" t="s">
        <v>83</v>
      </c>
      <c r="B44" s="29">
        <v>273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</row>
    <row r="45" spans="1:12" ht="11.25" customHeight="1">
      <c r="A45" s="80" t="s">
        <v>49</v>
      </c>
      <c r="B45" s="29">
        <v>290</v>
      </c>
      <c r="C45" s="49"/>
      <c r="D45" s="49">
        <v>350</v>
      </c>
      <c r="E45" s="49"/>
      <c r="F45" s="49"/>
      <c r="G45" s="49">
        <v>350</v>
      </c>
      <c r="H45" s="49"/>
      <c r="I45" s="49"/>
      <c r="J45" s="49">
        <v>350</v>
      </c>
      <c r="K45" s="49"/>
      <c r="L45" s="49"/>
    </row>
    <row r="46" spans="1:12" ht="11.25" customHeight="1">
      <c r="A46" s="80" t="s">
        <v>50</v>
      </c>
      <c r="B46" s="29">
        <v>300</v>
      </c>
      <c r="C46" s="49">
        <f>C48+C49+C50</f>
        <v>0</v>
      </c>
      <c r="D46" s="49">
        <f>D50+D47+D48+D49</f>
        <v>0</v>
      </c>
      <c r="E46" s="49">
        <f aca="true" t="shared" si="4" ref="E46:L46">E50+E49+E48+E47</f>
        <v>0</v>
      </c>
      <c r="F46" s="49">
        <f t="shared" si="4"/>
        <v>0</v>
      </c>
      <c r="G46" s="49">
        <f>G50+G47+G48+G49</f>
        <v>0</v>
      </c>
      <c r="H46" s="49">
        <f t="shared" si="4"/>
        <v>0</v>
      </c>
      <c r="I46" s="49">
        <f t="shared" si="4"/>
        <v>0</v>
      </c>
      <c r="J46" s="49">
        <f>J50+J47+J48+J49</f>
        <v>0</v>
      </c>
      <c r="K46" s="49">
        <f t="shared" si="4"/>
        <v>0</v>
      </c>
      <c r="L46" s="49">
        <f t="shared" si="4"/>
        <v>0</v>
      </c>
    </row>
    <row r="47" spans="1:12" ht="26.25">
      <c r="A47" s="80" t="s">
        <v>51</v>
      </c>
      <c r="B47" s="29">
        <v>310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</row>
    <row r="48" spans="1:12" ht="27" customHeight="1">
      <c r="A48" s="80" t="s">
        <v>52</v>
      </c>
      <c r="B48" s="29">
        <v>320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</row>
    <row r="49" spans="1:12" ht="25.5" customHeight="1">
      <c r="A49" s="80" t="s">
        <v>84</v>
      </c>
      <c r="B49" s="29">
        <v>330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</row>
    <row r="50" spans="1:12" ht="29.25" customHeight="1">
      <c r="A50" s="80" t="s">
        <v>53</v>
      </c>
      <c r="B50" s="29">
        <v>340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</row>
    <row r="51" spans="1:12" ht="12.75" customHeight="1">
      <c r="A51" s="80" t="s">
        <v>85</v>
      </c>
      <c r="B51" s="29">
        <v>400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</row>
    <row r="52" spans="1:12" ht="26.25">
      <c r="A52" s="80" t="s">
        <v>86</v>
      </c>
      <c r="B52" s="29">
        <v>410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</row>
    <row r="53" spans="1:12" ht="26.25">
      <c r="A53" s="80" t="s">
        <v>87</v>
      </c>
      <c r="B53" s="29">
        <v>420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</row>
    <row r="54" spans="1:12" ht="26.25">
      <c r="A54" s="80" t="s">
        <v>88</v>
      </c>
      <c r="B54" s="29">
        <v>430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</row>
    <row r="55" spans="1:12" ht="12.75" customHeight="1">
      <c r="A55" s="80" t="s">
        <v>89</v>
      </c>
      <c r="B55" s="29">
        <v>440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</row>
    <row r="56" spans="1:12" ht="11.25" customHeight="1">
      <c r="A56" s="80" t="s">
        <v>54</v>
      </c>
      <c r="B56" s="29">
        <v>500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</row>
    <row r="57" spans="1:12" ht="26.25">
      <c r="A57" s="80" t="s">
        <v>90</v>
      </c>
      <c r="B57" s="29">
        <v>530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</row>
    <row r="58" spans="1:12" ht="12" customHeight="1">
      <c r="A58" s="80" t="s">
        <v>55</v>
      </c>
      <c r="B58" s="29">
        <v>600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</row>
    <row r="59" spans="1:12" ht="26.25">
      <c r="A59" s="80" t="s">
        <v>91</v>
      </c>
      <c r="B59" s="29">
        <v>630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</row>
    <row r="60" spans="1:12" ht="12.75" customHeight="1">
      <c r="A60" s="81" t="s">
        <v>56</v>
      </c>
      <c r="B60" s="29">
        <v>900</v>
      </c>
      <c r="C60" s="49">
        <f>C58+C56+C51+C46+C15</f>
        <v>0</v>
      </c>
      <c r="D60" s="49">
        <f>D58+D56+D51+D46+D15</f>
        <v>500</v>
      </c>
      <c r="E60" s="49">
        <f aca="true" t="shared" si="5" ref="E60:L60">E58+E56+E51+E46+E15</f>
        <v>0</v>
      </c>
      <c r="F60" s="49">
        <f t="shared" si="5"/>
        <v>0</v>
      </c>
      <c r="G60" s="49">
        <f>G58+G56+G51+G46+G15</f>
        <v>500</v>
      </c>
      <c r="H60" s="49">
        <f t="shared" si="5"/>
        <v>0</v>
      </c>
      <c r="I60" s="49">
        <f t="shared" si="5"/>
        <v>0</v>
      </c>
      <c r="J60" s="49">
        <f>J58+J56+J51+J46+J15</f>
        <v>500</v>
      </c>
      <c r="K60" s="49">
        <f t="shared" si="5"/>
        <v>0</v>
      </c>
      <c r="L60" s="49">
        <f t="shared" si="5"/>
        <v>0</v>
      </c>
    </row>
    <row r="61" spans="1:12" ht="12.75" customHeight="1">
      <c r="A61" s="84"/>
      <c r="B61" s="85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1:12" ht="12.75" customHeight="1">
      <c r="A62" s="84"/>
      <c r="B62" s="85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1:10" ht="12.75" customHeight="1">
      <c r="A63" s="41"/>
      <c r="B63" s="42"/>
      <c r="C63" s="43"/>
      <c r="D63" s="43"/>
      <c r="E63" s="43"/>
      <c r="F63" s="43"/>
      <c r="G63" s="43"/>
      <c r="J63" s="43"/>
    </row>
    <row r="64" spans="1:10" ht="11.25" customHeight="1">
      <c r="A64" s="28" t="s">
        <v>31</v>
      </c>
      <c r="B64" s="82"/>
      <c r="C64" s="82"/>
      <c r="D64" s="82"/>
      <c r="E64" s="82"/>
      <c r="F64" s="82"/>
      <c r="G64" s="82"/>
      <c r="H64" s="10"/>
      <c r="J64" s="82"/>
    </row>
    <row r="65" spans="1:10" ht="10.5" customHeight="1">
      <c r="A65" s="12" t="s">
        <v>158</v>
      </c>
      <c r="B65" s="10"/>
      <c r="C65" s="10"/>
      <c r="D65" s="10"/>
      <c r="E65" s="10" t="s">
        <v>135</v>
      </c>
      <c r="F65" s="10"/>
      <c r="G65" s="10"/>
      <c r="H65" s="10"/>
      <c r="J65" s="10"/>
    </row>
    <row r="66" spans="1:10" ht="9.75" customHeight="1">
      <c r="A66" s="14" t="s">
        <v>57</v>
      </c>
      <c r="B66" s="10"/>
      <c r="C66" s="14"/>
      <c r="D66" s="14"/>
      <c r="E66" s="14" t="s">
        <v>34</v>
      </c>
      <c r="F66" s="10"/>
      <c r="G66" s="14"/>
      <c r="H66" s="10"/>
      <c r="J66" s="14"/>
    </row>
    <row r="67" spans="1:10" ht="12.75" customHeight="1">
      <c r="A67" s="10"/>
      <c r="B67" s="15"/>
      <c r="C67" s="10"/>
      <c r="D67" s="10"/>
      <c r="E67" s="10" t="s">
        <v>36</v>
      </c>
      <c r="F67" s="10"/>
      <c r="G67" s="10"/>
      <c r="H67" s="10"/>
      <c r="J67" s="10"/>
    </row>
    <row r="68" spans="1:10" ht="13.5">
      <c r="A68" s="14"/>
      <c r="B68" s="83"/>
      <c r="C68" s="83"/>
      <c r="D68" s="83"/>
      <c r="E68" s="83"/>
      <c r="F68" s="10"/>
      <c r="G68" s="83"/>
      <c r="H68" s="10"/>
      <c r="J68" s="83"/>
    </row>
    <row r="69" spans="1:10" ht="13.5">
      <c r="A69" s="12" t="s">
        <v>35</v>
      </c>
      <c r="B69" s="83"/>
      <c r="C69" s="83"/>
      <c r="D69" s="83"/>
      <c r="E69" s="83"/>
      <c r="F69" s="10"/>
      <c r="G69" s="83"/>
      <c r="H69" s="10"/>
      <c r="J69" s="83"/>
    </row>
    <row r="70" spans="1:10" ht="13.5">
      <c r="A70" s="14"/>
      <c r="B70" s="83"/>
      <c r="C70" s="83"/>
      <c r="D70" s="83"/>
      <c r="E70" s="83"/>
      <c r="F70" s="10"/>
      <c r="G70" s="83"/>
      <c r="H70" s="10"/>
      <c r="J70" s="83"/>
    </row>
  </sheetData>
  <sheetProtection/>
  <mergeCells count="16">
    <mergeCell ref="J11:L11"/>
    <mergeCell ref="E12:F12"/>
    <mergeCell ref="H12:I12"/>
    <mergeCell ref="K12:L12"/>
    <mergeCell ref="A8:I8"/>
    <mergeCell ref="A11:A13"/>
    <mergeCell ref="B11:B13"/>
    <mergeCell ref="C11:C13"/>
    <mergeCell ref="D11:F11"/>
    <mergeCell ref="G11:I11"/>
    <mergeCell ref="B1:C1"/>
    <mergeCell ref="A2:L2"/>
    <mergeCell ref="A4:I4"/>
    <mergeCell ref="A5:I5"/>
    <mergeCell ref="A6:I6"/>
    <mergeCell ref="A7:I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Аксёненко Артур</dc:creator>
  <cp:keywords/>
  <dc:description/>
  <cp:lastModifiedBy>User</cp:lastModifiedBy>
  <cp:lastPrinted>2013-09-11T12:52:54Z</cp:lastPrinted>
  <dcterms:created xsi:type="dcterms:W3CDTF">2006-04-12T08:35:09Z</dcterms:created>
  <dcterms:modified xsi:type="dcterms:W3CDTF">2013-09-30T05:30:27Z</dcterms:modified>
  <cp:category/>
  <cp:version/>
  <cp:contentType/>
  <cp:contentStatus/>
</cp:coreProperties>
</file>